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eldislizarazo\Desktop\Nueva carpeta\"/>
    </mc:Choice>
  </mc:AlternateContent>
  <bookViews>
    <workbookView xWindow="0" yWindow="0" windowWidth="28800" windowHeight="11730"/>
  </bookViews>
  <sheets>
    <sheet name="Hoja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TRD_DOF">[1]Validacion!$A$14:$A$27</definedName>
  </definedNames>
  <calcPr calcId="162913"/>
</workbook>
</file>

<file path=xl/calcChain.xml><?xml version="1.0" encoding="utf-8"?>
<calcChain xmlns="http://schemas.openxmlformats.org/spreadsheetml/2006/main">
  <c r="A316" i="1" l="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48" i="1" l="1"/>
  <c r="A247" i="1"/>
  <c r="A246" i="1"/>
  <c r="A245" i="1"/>
  <c r="A244" i="1"/>
  <c r="A243" i="1"/>
  <c r="A242" i="1"/>
  <c r="A241" i="1"/>
  <c r="A240" i="1"/>
  <c r="A230" i="1"/>
  <c r="A229" i="1"/>
  <c r="A228" i="1"/>
  <c r="A227" i="1"/>
  <c r="A226" i="1"/>
  <c r="A225" i="1"/>
  <c r="A224" i="1"/>
  <c r="A223" i="1"/>
  <c r="A222" i="1"/>
  <c r="A221" i="1"/>
  <c r="A220" i="1"/>
  <c r="A219" i="1"/>
  <c r="A218" i="1"/>
  <c r="A217" i="1"/>
  <c r="A216" i="1"/>
  <c r="A215" i="1"/>
  <c r="A214" i="1"/>
  <c r="A213" i="1"/>
  <c r="A210" i="1"/>
  <c r="A209" i="1"/>
  <c r="A208" i="1"/>
  <c r="A207" i="1"/>
  <c r="A206" i="1"/>
  <c r="A205" i="1"/>
  <c r="A204" i="1"/>
  <c r="A203" i="1"/>
  <c r="A202" i="1"/>
  <c r="A201" i="1"/>
  <c r="A200" i="1"/>
  <c r="A199" i="1"/>
  <c r="A198" i="1"/>
  <c r="A197" i="1"/>
  <c r="A196" i="1"/>
  <c r="A195" i="1"/>
  <c r="A194" i="1"/>
  <c r="A193" i="1"/>
  <c r="A192" i="1"/>
  <c r="A188" i="1"/>
  <c r="A187" i="1"/>
  <c r="A186" i="1"/>
  <c r="A185" i="1"/>
  <c r="A184" i="1"/>
  <c r="A183" i="1"/>
  <c r="A182" i="1"/>
  <c r="A181" i="1"/>
  <c r="A180" i="1"/>
  <c r="A179" i="1"/>
  <c r="A178" i="1"/>
  <c r="A177" i="1"/>
  <c r="A176" i="1"/>
  <c r="A175" i="1"/>
  <c r="A174" i="1"/>
  <c r="A173" i="1"/>
  <c r="A172" i="1"/>
  <c r="A171" i="1"/>
  <c r="A170" i="1"/>
  <c r="A169" i="1"/>
  <c r="A165" i="1"/>
  <c r="A164" i="1"/>
  <c r="A163" i="1"/>
  <c r="A162" i="1"/>
  <c r="A161" i="1"/>
  <c r="A160" i="1"/>
  <c r="A159" i="1"/>
  <c r="A158" i="1"/>
  <c r="A157" i="1"/>
  <c r="A156" i="1"/>
  <c r="A155" i="1"/>
  <c r="A129" i="1"/>
  <c r="A128"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6" i="1"/>
</calcChain>
</file>

<file path=xl/sharedStrings.xml><?xml version="1.0" encoding="utf-8"?>
<sst xmlns="http://schemas.openxmlformats.org/spreadsheetml/2006/main" count="2000" uniqueCount="436">
  <si>
    <t xml:space="preserve"> Categorías o Series</t>
  </si>
  <si>
    <t xml:space="preserve"> Nombre o Título de la Información</t>
  </si>
  <si>
    <t xml:space="preserve"> Descripción del Contenido de la Información</t>
  </si>
  <si>
    <t xml:space="preserve"> Idioma</t>
  </si>
  <si>
    <t>Medio de Conservación y/o Soporte</t>
  </si>
  <si>
    <t xml:space="preserve"> Formato</t>
  </si>
  <si>
    <t>Disponible</t>
  </si>
  <si>
    <t xml:space="preserve">Publicada
</t>
  </si>
  <si>
    <t xml:space="preserve">Información </t>
  </si>
  <si>
    <t>REGISTRO DE ACTIVOS DE INFORMACION
Código: A-FO-178 - Versión: 02 – Fecha: Noviembre 13 de 2018</t>
  </si>
  <si>
    <t>140-25-1</t>
  </si>
  <si>
    <t>140-28-1</t>
  </si>
  <si>
    <t>140-28-2</t>
  </si>
  <si>
    <t>140-28-3</t>
  </si>
  <si>
    <t>SIN TABLA</t>
  </si>
  <si>
    <t>140-21-11</t>
  </si>
  <si>
    <t>Sin Serie</t>
  </si>
  <si>
    <t>120-22-1</t>
  </si>
  <si>
    <t>120-32</t>
  </si>
  <si>
    <t>120-37-2</t>
  </si>
  <si>
    <t>Sin serie</t>
  </si>
  <si>
    <t>TRD Serie – Subserie</t>
  </si>
  <si>
    <t>Inventario de bienes</t>
  </si>
  <si>
    <t>Baja de Elementos</t>
  </si>
  <si>
    <t>Entrada de bienes a almacén</t>
  </si>
  <si>
    <t>Salida de bienes de almacen</t>
  </si>
  <si>
    <t>Archivos  TXT SIIF</t>
  </si>
  <si>
    <t>Informe Contractual a la Contraloria General</t>
  </si>
  <si>
    <t>Informes Plan de Mejoramiento a la Contraloria General</t>
  </si>
  <si>
    <t>Informes rendición de cuenta anual a la Contraloria General</t>
  </si>
  <si>
    <t>Informes Sigep</t>
  </si>
  <si>
    <t>Aplicación Orfeo prueba</t>
  </si>
  <si>
    <t>Aplicación Orfeo</t>
  </si>
  <si>
    <t>Brujula</t>
  </si>
  <si>
    <t>ABCACTIVOFIJOS</t>
  </si>
  <si>
    <t>ABCACTIVOFIJOS MOVIL</t>
  </si>
  <si>
    <t>INTRANET</t>
  </si>
  <si>
    <t>HUELLAS BIOMETRICAS ( Sistema de Control de Asistencia de ZKSoftware)</t>
  </si>
  <si>
    <t>SISTEMA DE INFORMACIÓN (CICLOPE) PUEBA Y PRODUCCIÓN</t>
  </si>
  <si>
    <t>MAPA (apc_data_info)</t>
  </si>
  <si>
    <t>Cursos y convocatorias</t>
  </si>
  <si>
    <t>iTop (TI Portal operacional)</t>
  </si>
  <si>
    <t>Moodle</t>
  </si>
  <si>
    <t>OSC Inventory.</t>
  </si>
  <si>
    <t>PowerVault Modular Disk Storage Manager</t>
  </si>
  <si>
    <t>Consola de Mcafee</t>
  </si>
  <si>
    <t>Alfresco</t>
  </si>
  <si>
    <t>Veeam</t>
  </si>
  <si>
    <t>vcenter</t>
  </si>
  <si>
    <t>Sara</t>
  </si>
  <si>
    <t>Sofia</t>
  </si>
  <si>
    <t>Samanta</t>
  </si>
  <si>
    <t>CCTV</t>
  </si>
  <si>
    <t>switch</t>
  </si>
  <si>
    <t xml:space="preserve">switch </t>
  </si>
  <si>
    <t>Controladora inalámbrica</t>
  </si>
  <si>
    <t>Acces Point</t>
  </si>
  <si>
    <t>Lector RFID</t>
  </si>
  <si>
    <t>DVR</t>
  </si>
  <si>
    <t>Biometrico</t>
  </si>
  <si>
    <t>Fibre Channel switch</t>
  </si>
  <si>
    <t xml:space="preserve">Blade </t>
  </si>
  <si>
    <t>Matriz de Almacenamiento</t>
  </si>
  <si>
    <t>Biblioteca de cintas</t>
  </si>
  <si>
    <t>V1</t>
  </si>
  <si>
    <t>V2</t>
  </si>
  <si>
    <t>V3</t>
  </si>
  <si>
    <t>V4</t>
  </si>
  <si>
    <t>esxi1.apc.int</t>
  </si>
  <si>
    <t>apolo</t>
  </si>
  <si>
    <t>ares</t>
  </si>
  <si>
    <t>poseidon</t>
  </si>
  <si>
    <t>kraken</t>
  </si>
  <si>
    <t>Neptuno</t>
  </si>
  <si>
    <t>Vscupap</t>
  </si>
  <si>
    <t>Afrodita</t>
  </si>
  <si>
    <t>Centauro</t>
  </si>
  <si>
    <t>Fenix</t>
  </si>
  <si>
    <t>Gorgonas</t>
  </si>
  <si>
    <t>Kronox</t>
  </si>
  <si>
    <t>Electra</t>
  </si>
  <si>
    <t>Zeus</t>
  </si>
  <si>
    <t>Hebe</t>
  </si>
  <si>
    <t>Metis</t>
  </si>
  <si>
    <t>Quimera</t>
  </si>
  <si>
    <t>Hera</t>
  </si>
  <si>
    <t>Tartaros</t>
  </si>
  <si>
    <t>Urano</t>
  </si>
  <si>
    <t>Listado de Asistencia</t>
  </si>
  <si>
    <t>ciclope</t>
  </si>
  <si>
    <t>Acta</t>
  </si>
  <si>
    <t xml:space="preserve">Informe de auditoría </t>
  </si>
  <si>
    <t>Informe de auditoría</t>
  </si>
  <si>
    <t>Informe</t>
  </si>
  <si>
    <t>Respuesta</t>
  </si>
  <si>
    <t>Proyecto de inversión</t>
  </si>
  <si>
    <t>Matriz de producto o servicio no conforme</t>
  </si>
  <si>
    <t>Informe de rendición de cuentas</t>
  </si>
  <si>
    <t xml:space="preserve">Informe de la revisión por la Direccion </t>
  </si>
  <si>
    <t>Manual</t>
  </si>
  <si>
    <t>Mapa de riesgos</t>
  </si>
  <si>
    <t>Plan de acción consolidado</t>
  </si>
  <si>
    <t xml:space="preserve">Política </t>
  </si>
  <si>
    <t>Acuerdo</t>
  </si>
  <si>
    <t>Normograma</t>
  </si>
  <si>
    <t>Concepto jurídico</t>
  </si>
  <si>
    <t>Solicitud</t>
  </si>
  <si>
    <t>Traslado de la solicitud (Cuando aplique)</t>
  </si>
  <si>
    <t>Acta de conciliación o constancia de no conciliación</t>
  </si>
  <si>
    <t>Demanda</t>
  </si>
  <si>
    <t>Ayuda de memoria y Listas de Asistencia</t>
  </si>
  <si>
    <t>Agendas</t>
  </si>
  <si>
    <t>Planilla de control de comunicaciones oficiales</t>
  </si>
  <si>
    <t>Comunicaciones</t>
  </si>
  <si>
    <t>Solicitud de expedición, reducción o anulación de RP</t>
  </si>
  <si>
    <t>Solicitud de expedición, reducción o anulación de CDP</t>
  </si>
  <si>
    <t>Relación solicitudes CDP y RP DOCI</t>
  </si>
  <si>
    <t>Solicitud de comisión de los funcionarios</t>
  </si>
  <si>
    <t>Informes de comisión de los funcionarios</t>
  </si>
  <si>
    <t>Relación de solicitudes e informes de comisión</t>
  </si>
  <si>
    <t>Reporte programación comisiones</t>
  </si>
  <si>
    <t>Radicados</t>
  </si>
  <si>
    <t>Archivo correspondencia año</t>
  </si>
  <si>
    <t>Formato actualización datos en caso de emergencia</t>
  </si>
  <si>
    <t>Bases de datos socios</t>
  </si>
  <si>
    <t>Formatos PNUD</t>
  </si>
  <si>
    <t>Solicitud de vacaciones</t>
  </si>
  <si>
    <t>Solicitudes de permisos</t>
  </si>
  <si>
    <t>Fijación de compromisos de los funcionarios</t>
  </si>
  <si>
    <t xml:space="preserve">Evaluación de compromisos de los funcionarios </t>
  </si>
  <si>
    <t>Relación expedientes orfeo</t>
  </si>
  <si>
    <t>Formatos únicos de inventario documental</t>
  </si>
  <si>
    <t>Programación turnos semana santa y fin de año</t>
  </si>
  <si>
    <t>Informes</t>
  </si>
  <si>
    <t>Proyectos</t>
  </si>
  <si>
    <t>Solicitudes de pago</t>
  </si>
  <si>
    <t>Plan Operativo Detallado</t>
  </si>
  <si>
    <t>Notas Conceptuales</t>
  </si>
  <si>
    <t>Requerimientos logísticos</t>
  </si>
  <si>
    <t>Agenda técnicas de las actividades</t>
  </si>
  <si>
    <t>Memorandos para pago del operador</t>
  </si>
  <si>
    <t>Informes mensuales de supervisión</t>
  </si>
  <si>
    <t>Listas de asistencia de las actividades</t>
  </si>
  <si>
    <t>Encuesta de satisfaccion</t>
  </si>
  <si>
    <t>Instructivo del operador logistico</t>
  </si>
  <si>
    <t>Operador de Logistica</t>
  </si>
  <si>
    <t>Operador de Tiquetes</t>
  </si>
  <si>
    <t>Actas</t>
  </si>
  <si>
    <t>Control y seguimiento a actividades</t>
  </si>
  <si>
    <t>Control y seguimiento a los indicadores y entregables</t>
  </si>
  <si>
    <t>Seguimiento  al proyecto de inversión</t>
  </si>
  <si>
    <t>Matriz de seguimiento de facturas de tiquetes</t>
  </si>
  <si>
    <t>Inventarios devolutivos y de consumo</t>
  </si>
  <si>
    <t>Español</t>
  </si>
  <si>
    <t>Físico/Electrónico</t>
  </si>
  <si>
    <t>.xls, .xlsx</t>
  </si>
  <si>
    <t>Gestor BD</t>
  </si>
  <si>
    <t>Elementos dados de baja de la agencia, por conceptos de donación, venta o otros.</t>
  </si>
  <si>
    <t>Registros de compras y/o donaciones recibidas de elementos de consumo o devolutivos</t>
  </si>
  <si>
    <t>Registros de entregas y/o donaciones de elementos de consumo o devolutivos a los usuarios (internos o externos)</t>
  </si>
  <si>
    <t>Archivos de movimientos contables, depreciación, ingresos y salidas de elementos</t>
  </si>
  <si>
    <t>Electrónico</t>
  </si>
  <si>
    <t>txt</t>
  </si>
  <si>
    <t>Resgistros de la información solicitada por la Contraloria General mediante el sistema SIRECI Información Contractual</t>
  </si>
  <si>
    <t>Resgistros de la información solicitada por la Contraloria General mediante el sistema SIRECI Plan de Mejoramiento</t>
  </si>
  <si>
    <t>Resgistros de la información solicitada por la Contraloria General mediante el sistema SIRECI Información Rendición de cuenta anual</t>
  </si>
  <si>
    <t>Registros de personal vinculado como contratista de la Agencia</t>
  </si>
  <si>
    <t>Aplicaciones</t>
  </si>
  <si>
    <t>Orfeo es una aplicación web escrita en Php, la cual se ejecuta sobre Apache y que tiene soporte para los motores de bases de datos PostgreSQL, Oracle y MSSQL, requiriendo por parte del cliente un navegador que cumpla los estándares de W3C como Firefox o Chrome, o cualquier otro navegador web. BD POSTGRESQL, aplicación y BD alojado en el servidor hidra.</t>
  </si>
  <si>
    <t>Orfeo es una aplicación web escrita en Php, la cual se ejecuta sobre Apache y que tiene soporte para los motores de bases de datos PostgreSQL, Oracle y MSSQL, requiriendo por parte del cliente un navegador que cumpla los estándares de W3C como Firefox o Chrome, o cualquier otro navegador web. BD POSTGRESQL,  aplicación y BD alojado en el servidor hidra.</t>
  </si>
  <si>
    <t>Sistema de gestión Integrado</t>
  </si>
  <si>
    <t>Control de activos fijos, cuenta con un servicio que permite hacer la integración con tecnologia RFID. BD SQLSERVER 2012 y aplicación alojada en Quimera.
Cuenta con un servicio instalado (AUTOIDMDWSRV), que permite la integración e envio de los datos de la lectura de las Antenas RFID, a la base de datos de la aplicación.</t>
  </si>
  <si>
    <t>Permite realizar las tomas fisicas de los elementos que se encuentran bajo la custodia de APC-Colombia, integración con la BD de la aplicación ABCACTIVOFIJOS.</t>
  </si>
  <si>
    <t>Entorno de software: Windows XP,Windows 2000,  Windows 2003, Windows Vista 32 bits, Windows Vista 64 bits (USB  comunication does not support), Windows 7 32 bits, Windows 7 64  bits) BD  SQLServer. Version 3.0.</t>
  </si>
  <si>
    <t>Sistema de información para la parte misional de la Agencia.</t>
  </si>
  <si>
    <t>Se utiliza para la visualización de datos o proyectos de oferta y demanda de la Agencia</t>
  </si>
  <si>
    <t>Es utilizada para ofertar cursos y convocatorias centralizadas en la Agencia</t>
  </si>
  <si>
    <t>iTop fue diseñado con las mejores prácticas de ITIL, con itop se puede:
- Documentar su infraestructura de TI y todas las relaciones entre las diferentes piezas y partes interesadas de la infraestructura (servidores, aplicaciones, dispositivos de red, máquinas virtuales, contactos y localizaciones) 
- Gestión de incidencias, peticiones de los usuarios, las interrupciones planificadas ...
- servicios de TI de documentos y contratos con proveedores externos, incluyendo los acuerdos de nivel de servicio
Exportar toda la información de forma manual o con guión
importación de masas (de forma manual y el uso de scripts) o sincronizar / federar los datos de sistemas externos. alojada en el servidor Icaro. BD MYSQL</t>
  </si>
  <si>
    <t>Aplicación diseñada y destinado para publicar conocimiento, capacitaciones y uso de aplicaciones entre otros</t>
  </si>
  <si>
    <t>Aplicación destinada para TI, recolacción de datos de software de los equipos</t>
  </si>
  <si>
    <t>Aplicación de administración del disposotivo de almacenamiento de backup - discos</t>
  </si>
  <si>
    <t>Aplicación de seguridad - control de antivirus</t>
  </si>
  <si>
    <t>Aplicación destinada para el control y almacenamiento de los archivos de cursos y convocatorias</t>
  </si>
  <si>
    <t>Aplicación de administración y control de la ejecución de tareas para la recuperación de la información</t>
  </si>
  <si>
    <t>Ingles</t>
  </si>
  <si>
    <t>Aplicación de administración de las maquinas virtuales</t>
  </si>
  <si>
    <t>Aplicación destinada al manejo y generación de la nomina</t>
  </si>
  <si>
    <t>Aplicación destinada a auxiliar contable de activos fijos y almacén</t>
  </si>
  <si>
    <t>Aplicación destinada a la generación y consulta de las certificaciones emitidas por recursos humanos</t>
  </si>
  <si>
    <t>Aplicación destinada al control y administración del CCTV</t>
  </si>
  <si>
    <t xml:space="preserve">Dell OpenManage Preferencias del administrador de conmutadores versión 4.2.0.4 PowerConnect 7048 (48 puertos) GbE de nivel 3, 10/100/1000 Base T, puerto optico conector LC, rol administrador </t>
  </si>
  <si>
    <t>Físico</t>
  </si>
  <si>
    <t>N/A</t>
  </si>
  <si>
    <t>Dell OpenManage Preferencias del administrador de conmutadores versión 4.2.0.4 PowerConnect 7048 (48 puertos) GbE de nivel 3, 10/100/1000 Base T, puerto optico conector LC, rol red</t>
  </si>
  <si>
    <t>Dell OpenManage Preferencias del administrador de conmutadores versión 4.2.0.4 PowerConnect 7024 (24 puertos), GbE de nivel 3, 10/100/1000 Base T, puerto optico conector LC rol administrador</t>
  </si>
  <si>
    <t xml:space="preserve">Dell OpenManage Preferencias del administrador de conmutadores versión 4.2.0.4 PowerConnect 7024 (24 puertos), GbE de nivel 3, 10/100/1000 Base T, puerto optico conector LC rol red </t>
  </si>
  <si>
    <t>D-Link - modelo BWC-1000, Firmware Release notes incluided 4.4.1.2 Gigabit LAN, Gigabit Option ports, Console Port (Used to access the Command, Line Interface (CLI) via an RJ-45 to DB-9 console cable) - controlador inalámbrico DWC-1000, (192.168.0.253)</t>
  </si>
  <si>
    <t>D-Link, modelo DGS-1008P, Gigabit Ethernet (10/100/100) PoE y PoE Max, Red de los access point</t>
  </si>
  <si>
    <t>Red inalambrica, D-Link, modelo</t>
  </si>
  <si>
    <t>Lectores RFID (seguridad de activos fijos), en Puertas (Antenas), Mercury OS 4.17.1 (2012-08-08T17: 44: 09-0400 build 140 tronco) Kernel: LinuxLinux 2.6.17 antena08-212197-UC1-ADI4 # 1 Wed Aug 8 18:30:21 EDT 2012 armv5teb desconocida</t>
  </si>
  <si>
    <t>Control y gravación CCTV (conformado por 11 camaras analogas)</t>
  </si>
  <si>
    <t>Control de Accesos o ingreso a las instalaciones de la Agencia</t>
  </si>
  <si>
    <t>Integración del canal de fibra (FC) y el área de almacenamiento e integración con el el gabinete Dell PowerEdge M1000e</t>
  </si>
  <si>
    <t xml:space="preserve"> Es un componente de la arquitectura de la FlexIO PowerEdge M1000e gabinete de servidor modular.</t>
  </si>
  <si>
    <t>Gestión de los recursos de los servidores y conexiones con las unidades de almacenamiento y backup</t>
  </si>
  <si>
    <t>Unidad de almacenamiento PowerVault MD3600f, dispositivo de recuperacion de backup    15,000 RPM discos de 600GB, Doce unidades de 3,5 "en un alojamiento de 2U</t>
  </si>
  <si>
    <t xml:space="preserve">Unidad de almacenamiento   15,000 RPM discos de 600GB PowerVault MD1220  dispositivo de recuperacion de backup </t>
  </si>
  <si>
    <t>Unidad de almacenamiento para alojamiento de los servidores virtuales y sus discos de almacenamiento</t>
  </si>
  <si>
    <t>Copias de seguridad en cintas</t>
  </si>
  <si>
    <t>Servidor de respaldo - libre</t>
  </si>
  <si>
    <t>Veamproxi - servidor de procesamiento de backups</t>
  </si>
  <si>
    <t>Servidor perteneciente a la granja de virtualizació (alojamiento de los servidores virtuales)</t>
  </si>
  <si>
    <t>Servidor virtualizado, servidor gestor de bases de datos MySql producción</t>
  </si>
  <si>
    <t>Servidor virtualizado, servidor web aplicaciones producción (orfeo)</t>
  </si>
  <si>
    <t>Servidor virtualizado, servidor web aplicaciones producción (itop y moodle)</t>
  </si>
  <si>
    <t>Servidor virtualizado, servidor web aplicaciones producción (intranet)</t>
  </si>
  <si>
    <t>Servidor virtualizado, servidor administrador del ambiente virtualizado</t>
  </si>
  <si>
    <t>Servidor virtualizado, servidor bases de datos producción postgres</t>
  </si>
  <si>
    <t>Servidor virtualizado, servidor gestor de actualizaciones veeam</t>
  </si>
  <si>
    <t>Servidor virtualizado, servidor aplicación CRM pruebas</t>
  </si>
  <si>
    <t>Servidor virtualizado, servidor unidades compartidas de archivos</t>
  </si>
  <si>
    <t>Servidor virtualizado, servidor de dominio</t>
  </si>
  <si>
    <t>Servidor virtualizado, servidor de aplicación (sistema de información y mapa de cooperacion)</t>
  </si>
  <si>
    <t>Servidor virtualizado, antivirus y aplicaiones de produccion (brujula y ABCGestionActivos)</t>
  </si>
  <si>
    <t>Servidor virtualizado, servidor bases de datos SQLServer 2014 producción</t>
  </si>
  <si>
    <t>Servidor virtualizado, servidor bases de datos SQLServer 2014 pruebas</t>
  </si>
  <si>
    <t>Servidor virtualizado, servidor administrador control de accesos de la agencia</t>
  </si>
  <si>
    <t>Servidor virtualizado, WSUS actaulizar sistemas operativos</t>
  </si>
  <si>
    <t>Servidor virtualizado,  servidor de aplicaciones pruebas</t>
  </si>
  <si>
    <t>Servidor virtualizado,  servidor de Impresiones</t>
  </si>
  <si>
    <t>Servidor virtualizado,  servidor de aplicaciones (sara y sofia)</t>
  </si>
  <si>
    <t>Servidor virtualizado,  servidor de archivos (repositorio de archivos de cursos y convocatorias)</t>
  </si>
  <si>
    <t>Servidor virtualizado,  servidor encargado de las actualizaciones del sistema virualizado</t>
  </si>
  <si>
    <t>Servidor virtualizado,  servidor administrador de los jobs de backups</t>
  </si>
  <si>
    <t>Documentos de enmiendas de programas de USAID</t>
  </si>
  <si>
    <t>Español / Ingles</t>
  </si>
  <si>
    <t>Notas Diplomáticas remitidas por el Ministerio de Relaciones Exteriores</t>
  </si>
  <si>
    <t>Estrategias país de Actores de cooperación internacional</t>
  </si>
  <si>
    <t>Reporte de Información de Proyectos</t>
  </si>
  <si>
    <t>En estas actas queda registrada la gestión del comité de Coordinación del sistema de Control Interno</t>
  </si>
  <si>
    <t>.doc, .docx, odt</t>
  </si>
  <si>
    <t>Informes de auditorias internas que se realizan el sistema de gestión de calidad y de seguridad y salud en el trabajo, en el marco del plan de trabajo de control interno</t>
  </si>
  <si>
    <t>.pdf</t>
  </si>
  <si>
    <t>Informes de auditorías de gestión realizadas en el marco del plan de trabajo de control interno, según lo aprobado por el comité de coordinación del sistema de control interno</t>
  </si>
  <si>
    <t xml:space="preserve">Recoge los planes de mejoramiento generados para asegurar la mejora continua de la entidad </t>
  </si>
  <si>
    <t>Informes de ley que presenta control interno</t>
  </si>
  <si>
    <t xml:space="preserve">Los ciudadanos básicamente solicitan información de los temas de la Agencia, algunas entidades también hacen requerimientos de entrega de datos y envían invitaciones para eventos en los que desean que estén presentes las directivas de la Agencia. </t>
  </si>
  <si>
    <t>Unidades operacionales de presupuesto de inversión de la entidad.</t>
  </si>
  <si>
    <t>Acta que registra los temas y conclusiones del Comité Institucional, el cual se realiza minimo dos veces al año.</t>
  </si>
  <si>
    <t>Registra los resultados de gestión de cada vigencia de toda la Entidad</t>
  </si>
  <si>
    <t>Consolida los tratamientos que se dan cuando se detectan productos o servicios no conformes</t>
  </si>
  <si>
    <t>Muestra resultados del ejercicio de rendición de cuentas realizado cada vigencia</t>
  </si>
  <si>
    <t xml:space="preserve">Informes presentados al Comité Institucional de Desarrollo Administrativo comunicando los avances del sistema integrado de gestión </t>
  </si>
  <si>
    <t>.ppt, .pptx</t>
  </si>
  <si>
    <t>Documento que contiene los lineamientos generales del Sistema Integrado de gestión</t>
  </si>
  <si>
    <t>Dcoumento que describe los riesgos identificados en la gestión de la Agencia y define su valoración y tratamiento</t>
  </si>
  <si>
    <t>Documento que consolida las apuestas de cada vigencia de la Agencia, estructurado según los lineamientos estratégicos.</t>
  </si>
  <si>
    <t>Documento que define la orientación de la Agencia a mediano plazo y que se construye participativamente, a partir de los lineamientos de gobierno y politicas publicas aplicables</t>
  </si>
  <si>
    <t xml:space="preserve">ACTAS DE LAS SESIONES DEL COMITÉ DE CONCILIACIÓN QUE LA ENTIDAD ESTÁ OBLIGADA A EFECTUAR PERIODICAMENTE </t>
  </si>
  <si>
    <t>DOCUMENTO DE POLÍTICA</t>
  </si>
  <si>
    <t xml:space="preserve">ACTAS DE LAS SESIONES DEL CONSEJO DIRECTIVO QUE LA ENTIDAD EFECTUA PERIODICAMENTE </t>
  </si>
  <si>
    <t>ACUERDOS QUE EXPIDE EL CONSEJO DIRECTIVO</t>
  </si>
  <si>
    <t>NORMAS QUE APLICAN A LA GESTIÓN DE APC</t>
  </si>
  <si>
    <t>Consultas resueltas por el área jurídica de la entidad</t>
  </si>
  <si>
    <t>Solicitud formal</t>
  </si>
  <si>
    <t>Si se radica una consulta que no sea de nuestra competencia total o parcialmente</t>
  </si>
  <si>
    <t>Conciliación extrajudicial</t>
  </si>
  <si>
    <t>Expediente de demanda</t>
  </si>
  <si>
    <t>Aplicación en línea que presenta al público toda la información relacionada al estado de la Cooperación que registra el país.</t>
  </si>
  <si>
    <t>Aplicación en línea que presenta al público toda la información relacionada al sistema de calidad de la entidad.</t>
  </si>
  <si>
    <t>Ayudas de memoria y listas de asistencia de las reuniones de dirección efectuadas.</t>
  </si>
  <si>
    <t>Agendas de las reuniones de dirección efectuadas, las cuales se anexan a las ayudas de memoria.</t>
  </si>
  <si>
    <t>Planillas de control de la correspondencia que se genera y se envía  a las diferentes entidades</t>
  </si>
  <si>
    <t>Respuestas de los PQRS asignados y que proyectan los gerentes de región de acuerdo al asunto.</t>
  </si>
  <si>
    <t>Comunicaciones remitidas a PNUD en el marco de Saber Hacer Colombia, relacionada con los entregables de cada uno de los consultores, así como los demás documentos requeridos que se encuentran amparados por el Proyecto Regional de CSS.</t>
  </si>
  <si>
    <t>Formatos por medio de los cuales se solicita la expedición de registros presupuestales con cargo al rubro de FOCAI o Gestión General, dependiendo el caso</t>
  </si>
  <si>
    <t>Formatos por medio de los cuales se solicita la expedición de certificados de disponibilidad presupuestal con cargo al rubro de FOCAI o Gestión General, dependiendo el caso</t>
  </si>
  <si>
    <t xml:space="preserve">Relación de las solicitudes, modificaciones, reducciones o adiciones de CDP y RP </t>
  </si>
  <si>
    <t>Formatos establecido por la entidad para diligenciar en caso de solicitar comisiones a nivel nacional e internacional</t>
  </si>
  <si>
    <t>Formatos establecido por la entidad para presentar el informe de las comisiones a nivel nacional e internacional</t>
  </si>
  <si>
    <t>Relación de las solicitudes e informes de comisión tramitadas de los funcionarios de la Dirección</t>
  </si>
  <si>
    <t>Reporte de las comisiones programadas de acuerdo a los requerimientos de otras áreas</t>
  </si>
  <si>
    <t>Correspondencia enviada a las diferentes entidades, proyectadas por los funcionarios de la Dirección</t>
  </si>
  <si>
    <t>Relación de la correspondencia enviada y recibida por la Dirección</t>
  </si>
  <si>
    <t>Relación de la correspondencia interna enviada y recibida por la Dirección</t>
  </si>
  <si>
    <t>Relación de la información de cada uno de los funcionarios de la Dirección, referente a los datos personales en caso de emergencia.</t>
  </si>
  <si>
    <t>Relación con información de algunos socios y entidades con los que se relaciona la Dirección</t>
  </si>
  <si>
    <t>Formatos mensules tramitados por los contratistas PNUD</t>
  </si>
  <si>
    <t>Solicitudes de vacaciones de los funcionarios de la Dirección</t>
  </si>
  <si>
    <t>Solicitudes de permiso de los funcionarios de la Dirección</t>
  </si>
  <si>
    <t>Formatos establecidos para fijar los compromisos por los funcionarios de la Dirección</t>
  </si>
  <si>
    <t>Formatos establecidos para evaluar los compromisos de los funcionarios de la Dirección</t>
  </si>
  <si>
    <t>Correspondencia interna enviada a las diferentes dependencias proyectadas por los funcionarios de la Dirección</t>
  </si>
  <si>
    <t>Relación de los expedientes creados en orfeo, con el fin de que los funcionarios de la Dirección incluyan sus radicados</t>
  </si>
  <si>
    <t>Relación de los expedientes transferidos al archivo central</t>
  </si>
  <si>
    <t>Relación de los turnos tomados por los funcionarios para disfrute en dichas épocas del año</t>
  </si>
  <si>
    <t>Respuestas a ciudadanos de acuerdo a las solicitudes radicadas</t>
  </si>
  <si>
    <t>Balances programas bilaterales</t>
  </si>
  <si>
    <t>Cartas relacionados con los avances de los proyectos, relación bilateral y respuestas a comunicaciones</t>
  </si>
  <si>
    <t>Formato de formulación de proyectos</t>
  </si>
  <si>
    <t>Formatos de agenda de actividades correspondientes a los proyectos formulados</t>
  </si>
  <si>
    <t>Comentarios a avances de los proyectos de los mecanismos regionales</t>
  </si>
  <si>
    <t>Cartas relacionados con los avances de los proyectos, relación regional y respuestas a comunicaciones</t>
  </si>
  <si>
    <t>Cartas relacionados con los avances de los proyectos, relación triangularl y respuestas a comunicaciones</t>
  </si>
  <si>
    <t>Tramite administrativo para pago</t>
  </si>
  <si>
    <t>Avances de la ejecución técnica y financiera en formatos APC Colombia</t>
  </si>
  <si>
    <t>Avances de los proyectos de los mecanismos regionales</t>
  </si>
  <si>
    <t>Avances de los proyectos regionales</t>
  </si>
  <si>
    <t>Formato proyectos PIFCSS</t>
  </si>
  <si>
    <t>Informe sobre el estado actual de la cooperación con el país en referencia</t>
  </si>
  <si>
    <t>Respuestas sobre listados de materiales, notas verbales, canjes de notas, presentación de consignatarios, cursos y proyectos</t>
  </si>
  <si>
    <t>Aval a proyectos de mecanismos de cooperación regional</t>
  </si>
  <si>
    <t>Propuesta de agenda a desarrollar</t>
  </si>
  <si>
    <t>Comunicaciones dirigidas a las dependencias de la entidad  y al conviniente u otros.</t>
  </si>
  <si>
    <t>Plan de acción del convenio</t>
  </si>
  <si>
    <t>Informes técnicos de actividades de cooperación sur sur</t>
  </si>
  <si>
    <t>Español/Inglés</t>
  </si>
  <si>
    <t>Formatos de agenda de actividades correspondientes a los proyectos/actividades formulados</t>
  </si>
  <si>
    <t>Información detallada de la actividad a realizar</t>
  </si>
  <si>
    <t>Requerimiento logistico de los Gerentes de Región de las actividades desarrolladas por la Dirección de Oferta</t>
  </si>
  <si>
    <t>Agenda técnica de las actividades de la Dirección de Oferta</t>
  </si>
  <si>
    <t>Español/ ingles</t>
  </si>
  <si>
    <t>En la plataforma Orfeo radico los memorandos para pago del operador logístico</t>
  </si>
  <si>
    <t>Informes mensuales de supervisión del Contrato UT APC 2017</t>
  </si>
  <si>
    <t>Listas de asistencia de las actividades de la Dirección de oferta</t>
  </si>
  <si>
    <t>Soportes y evidencias del contrato</t>
  </si>
  <si>
    <t>Varios formatos</t>
  </si>
  <si>
    <t>Proyectos aprobados en comixtas con Perú y Paraguay</t>
  </si>
  <si>
    <t>Informes de actividades en los proyectos de Perú y Paraguay con Colombia</t>
  </si>
  <si>
    <t>Actas de las comixtas vigentes con Perú y Paraguay</t>
  </si>
  <si>
    <t>Correos electrónicos con entidades técnicas de Colombia, Perú y Paraguay por proyectos bilaterales</t>
  </si>
  <si>
    <t>Proyectos aprobados en comixta Honduras 2017-2019</t>
  </si>
  <si>
    <t>Informes de actividades en los proyectos de Honduras Comixta 2017-2019</t>
  </si>
  <si>
    <t>Acta y anexos de las comixta Honduras 2017-2019</t>
  </si>
  <si>
    <t>Correos electrónicos con entidades técnicas de Honduras, Guatemala, El Salvador, Panama y Costa Rica por proyectos bilaterales</t>
  </si>
  <si>
    <t>Proyectos aprobados en comixta Honduras 2015-2017</t>
  </si>
  <si>
    <t>Informes de actividades en los proyectos de Honduras 2015-2017</t>
  </si>
  <si>
    <t>Acta y anexos de las comixta Honduras 2015-2017</t>
  </si>
  <si>
    <t>Proyectos aprobados en comixta con El Salvador 2016-2018</t>
  </si>
  <si>
    <t>Informes de actividades en los proyectos de El Salvador 2016-2018</t>
  </si>
  <si>
    <t>Acta y anexos de las comixta on El Salvador 2016-2018</t>
  </si>
  <si>
    <t>Proyectos aprobados en comixta conCosta Rica 2016-2018</t>
  </si>
  <si>
    <t>Informes de actividades en los proyectos de Costa Rica 2016-2018</t>
  </si>
  <si>
    <t>Acta y anexos de las comixta con Costa Rica 2016-2018</t>
  </si>
  <si>
    <t>Comunicaciones de solicitud de Cooperación con Panama 2017</t>
  </si>
  <si>
    <t>Control y seguimiento a los proyectos y/o actividades de cooperación sur-sur y triangualr de la vigencia 2017</t>
  </si>
  <si>
    <t>Recursos  FOCAI destinados para ayuda humanitaria</t>
  </si>
  <si>
    <t>Son los  indicadoresformulados por la dirección de oferta parael cumplimiento de las accionesde la vigencia 2017</t>
  </si>
  <si>
    <t>Información cargada en la pltaforma del SIDICSS ( Sistema Integrado de datos deiberoamérica sobre la cooperación sir-sur y triangular)</t>
  </si>
  <si>
    <t>Información del proyecto de cooperación sur sur con recursos del inversión</t>
  </si>
  <si>
    <t>Agendas técnicas de actividades de CSS</t>
  </si>
  <si>
    <t>Oficios/ Cartas</t>
  </si>
  <si>
    <t>Fichas de proyectos</t>
  </si>
  <si>
    <t>Informes de actividades</t>
  </si>
  <si>
    <t>Actas de reuniones técnicas</t>
  </si>
  <si>
    <t>Comunicaciones Diversas Resultantes del Trabajo Continuo de la Estrategia de Cooperación con Eurasia - TURQUIA</t>
  </si>
  <si>
    <t>Proyectos Ejecutados o en Ejecución que hacen parte de la Estrategia de Cooperación con Eurasia - TURQUIA</t>
  </si>
  <si>
    <t>Comunicaciones Diversas Resultantes del Trabajo Continuo de la Estrategia de Cooperación Bilateral con RUSIA</t>
  </si>
  <si>
    <t>Proyectos Ejecutados o en Ejecución que hacen parte de la Estrategia de Cooperación Bilateral con RUSIA</t>
  </si>
  <si>
    <t>Comunicaciones Diversas Resultantes del Trabajo Continuo de la Estrategia de Cooperación Bilateral con GEORGIA</t>
  </si>
  <si>
    <t>Proyectos Ejecutados o en Ejecución que hacen parte de la Estrategia de Cooperación Bilateral con GEORGIA</t>
  </si>
  <si>
    <t>Registro del proceso y de archivos cruzados con planeación para la implementación del sistema CICLOPE para la Dirección de Oferta</t>
  </si>
  <si>
    <t>Si</t>
  </si>
  <si>
    <t>No Publicada</t>
  </si>
  <si>
    <t>PC Funcionario</t>
  </si>
  <si>
    <t>Archivos responsables fuentes</t>
  </si>
  <si>
    <t>Servidor Interno</t>
  </si>
  <si>
    <t>Publicada</t>
  </si>
  <si>
    <t>500-2-7</t>
  </si>
  <si>
    <t>500-2-18</t>
  </si>
  <si>
    <t>500-3-2</t>
  </si>
  <si>
    <t>500-8-1</t>
  </si>
  <si>
    <t>500-8-2</t>
  </si>
  <si>
    <t>500-8-4</t>
  </si>
  <si>
    <t>500-11-8</t>
  </si>
  <si>
    <t>500-11-10</t>
  </si>
  <si>
    <t>500-12-3</t>
  </si>
  <si>
    <t>500-13-7</t>
  </si>
  <si>
    <t>500-17-1</t>
  </si>
  <si>
    <t>500-22-6</t>
  </si>
  <si>
    <t>500-22-9</t>
  </si>
  <si>
    <t>500-23-1</t>
  </si>
  <si>
    <t>500-23-2</t>
  </si>
  <si>
    <t>500-26-3</t>
  </si>
  <si>
    <t>500-26-5</t>
  </si>
  <si>
    <t>500-26-10</t>
  </si>
  <si>
    <t>500-30-1</t>
  </si>
  <si>
    <t>500-32-1</t>
  </si>
  <si>
    <t>500-32-2</t>
  </si>
  <si>
    <t>Actas de Comisión de Personal</t>
  </si>
  <si>
    <t xml:space="preserve">El detalle de la información referente al activo es la siguiente: Actas de reuniones de equipo, convocatoria, listado de asistencia </t>
  </si>
  <si>
    <t>Actas de Reuniones Internas de Equipos de Trabajo</t>
  </si>
  <si>
    <t xml:space="preserve">Resoluciones </t>
  </si>
  <si>
    <t>El detalle de la información referente al activo es la siguiente: 
Actos administrativos que definen directrices y/o situaciones administrativas del Grupo de Gestión de Talento Humano</t>
  </si>
  <si>
    <t>Cartas u Oficios</t>
  </si>
  <si>
    <t>El detalle de la información referente al activo es la siguiente: 
Documento informativo para notificar o comunicar temas de interes, emitidas por el Grupo de Talento Humano,</t>
  </si>
  <si>
    <t>Circulares Informativas</t>
  </si>
  <si>
    <t>El detalle de la información referente al activo es la siguiente: 
Documento informativo para notificar temas de interes.</t>
  </si>
  <si>
    <t>Memorandos</t>
  </si>
  <si>
    <t>Contratos de Prestación de Servicios</t>
  </si>
  <si>
    <t>Contratos de Suministro</t>
  </si>
  <si>
    <t>Contratos Interadministrativos</t>
  </si>
  <si>
    <t>Convenio Pasantias</t>
  </si>
  <si>
    <t>Certificaciones Laborales</t>
  </si>
  <si>
    <t>Comprobantes de Pago de Personal</t>
  </si>
  <si>
    <t>Activo en el cual se evidencia los pagos de nómina de los servidores</t>
  </si>
  <si>
    <t>Historias Laborales</t>
  </si>
  <si>
    <t>Herramienta que integra la información personal, profesional y laboral de todas las personas naturales vinculadas con APC-COLOMBIA, cuyo objetivo es ser fuente principal de recopilación, consulta y de informacion reservadageneración de información reservada.</t>
  </si>
  <si>
    <t xml:space="preserve">Manual de Funciones y Competencias </t>
  </si>
  <si>
    <t>Manual de Procesos y Procedimientos</t>
  </si>
  <si>
    <t>Activo de Información declarado de conocimiento público en el cual se establece:
* La caracterización del proceso                                                                                                                                       * Procedimientos                                                                               *Formatos                                                      *Indicadores de Gestión                              *Mapa de Riesgos                                        *Normograma</t>
  </si>
  <si>
    <t>Deducciones de nómina</t>
  </si>
  <si>
    <t>Activo  que contiene: Novedades de Ingreso, Novedades de Retiro , Novedades de Encargos , Novedades de Prima Técnica , Novedades de Sanciones Disciplinarias, Novedades de Licencias , Relación de Horas Extras, Novedades de solicitud de Retiro de Cesantías, Novedades de Vacaciones, Relación de incapacidades, Decreto de aumento salarial , Deducciones por Embargos , Libranzas,  Sanciones, Planes exequiales, entre otros.</t>
  </si>
  <si>
    <t>Nómina Mensual</t>
  </si>
  <si>
    <t>Activo  que contiene: Hardware y Software, para el procesamiento de la nómina</t>
  </si>
  <si>
    <t>Liquidación de Cesantias</t>
  </si>
  <si>
    <t>Activo  que contiene: Liquidación de  Cesantías.</t>
  </si>
  <si>
    <t>Seguimiento Trámite de incapacidades</t>
  </si>
  <si>
    <t>Plan Anual de Seguridad y Salud en el Trabajo</t>
  </si>
  <si>
    <t xml:space="preserve">Subserie documental la cual puede contener la siguiente documentación: Programa , Cronograma de actividades, Comunicaciones oficiales, Convocatoria e invitaciones, Invitación e inscripción, Control de asistencia, Seguimiento, Inspecciones a puestos de trabajo, Recomendaciones EPS, Recomendaciones ARL, Recomendaciones e implementación,  Evaluaciones médicas Ocupacionales. </t>
  </si>
  <si>
    <t>Plan de Estimulos e Incentivos</t>
  </si>
  <si>
    <t>Subserie que puede contener  Programa, Comunicaciones oficiales, Convocatoria e invitaciones, cotizaciones, Lista de invitados e inscritos, Cartas de compromiso, Control de asistencia, Evaluación de satisfacción.</t>
  </si>
  <si>
    <t>Plan Institucional de Capacitación</t>
  </si>
  <si>
    <t>Indagaciones Preliminares</t>
  </si>
  <si>
    <t xml:space="preserve">Subserie documental la cual puede contener la siguiente documentación:
Queja  Pruebas Informe de Hechos Constitutivos de Faltas Disciplinarias, Remisión por competencia,  Auto Inhibitorio, 
</t>
  </si>
  <si>
    <t>Investigaciones Disciplinarias</t>
  </si>
  <si>
    <t>Subserie documental la cual puede contener la siguiente documentación:  Auto Citación Audiencia Notificación Personal Notificación por Edicto
Notificación por estrado Comunicación Citación Audiencia Comunicación Citación Audiencia Procuraduría Comunicación Citación Audiencia Personería Comunicación Citación Audiencia Implicado Constancia de no comparecencia,   Audiencia Verbal Auto Concediendo Recurso de Apelación Notificación Personal Comunicación, Ejecución de la Sanción.</t>
  </si>
  <si>
    <t>Registro de Inducción y Reinducción</t>
  </si>
  <si>
    <t>Puede contener Lista de invitados e inscritos,  Control de asistencia y evaluación.</t>
  </si>
  <si>
    <t>Registro de Actividades de capacitación y Formación</t>
  </si>
  <si>
    <t>El detalle de la información referente al activo es la siguiente: 
Documento donde se registran los datos de las personas asistentes a la induccion y reinduccion de los servidores de APC-Colombia.</t>
  </si>
  <si>
    <t>Planes de Mejoramiento</t>
  </si>
  <si>
    <t>El detalle de la información referente al activo es la siguiente: Conjunto de acciones de mejoramiento que adelanta el grupo de Gestion de Talento Humano,  para subsanar y/o corregir en forma definitiva aquellas situaciones que  que permite de acuerdo con los hallazgos u observaciones hacer seguimiento al avance y/o cumplimiento de acciones de Planes de Mejoramiento.</t>
  </si>
  <si>
    <t>NO</t>
  </si>
  <si>
    <t>SI</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</si>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</sst>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1"/>
      <color rgb="FF000000"/>
      <name val="Calibri"/>
      <family val="2"/>
    </font>
    <font>
      <b/>
      <sz val="11"/>
      <color theme="1"/>
      <name val="Arial"/>
      <family val="2"/>
    </font>
    <font>
      <b/>
      <sz val="12"/>
      <color theme="1"/>
      <name val="Arial"/>
      <family val="2"/>
    </font>
    <font>
      <sz val="11"/>
      <color rgb="FF000000"/>
      <name val="Calibri"/>
      <family val="2"/>
      <scheme val="minor"/>
    </font>
    <font>
      <sz val="11"/>
      <color theme="1"/>
      <name val="Calibri"/>
      <family val="2"/>
      <scheme val="minor"/>
    </font>
    <font>
      <sz val="10"/>
      <color theme="1" tint="0.249977111117893"/>
      <name val="Calibri"/>
      <family val="2"/>
      <scheme val="minor"/>
    </font>
    <font>
      <sz val="10"/>
      <color theme="1"/>
      <name val="Calibri"/>
      <family val="2"/>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1" fillId="0" borderId="0"/>
    <xf numFmtId="0" fontId="5" fillId="0" borderId="0"/>
  </cellStyleXfs>
  <cellXfs count="36">
    <xf numFmtId="0" fontId="0" fillId="0" borderId="0" xfId="0"/>
    <xf numFmtId="0" fontId="0" fillId="0" borderId="0" xfId="0" applyAlignment="1">
      <alignment horizontal="center"/>
    </xf>
    <xf numFmtId="0" fontId="0" fillId="0" borderId="0" xfId="0" applyAlignment="1">
      <alignment vertical="center"/>
    </xf>
    <xf numFmtId="0" fontId="0" fillId="0" borderId="0" xfId="0" applyAlignment="1">
      <alignment wrapText="1"/>
    </xf>
    <xf numFmtId="0" fontId="0" fillId="0" borderId="0" xfId="0" applyAlignment="1">
      <alignment horizontal="center" vertical="center"/>
    </xf>
    <xf numFmtId="0" fontId="2" fillId="2" borderId="1" xfId="0" applyFont="1" applyFill="1" applyBorder="1" applyAlignment="1">
      <alignment horizontal="center" vertical="center"/>
    </xf>
    <xf numFmtId="0" fontId="0" fillId="0" borderId="1" xfId="0" applyFont="1" applyFill="1" applyBorder="1" applyProtection="1">
      <protection locked="0" hidden="1"/>
    </xf>
    <xf numFmtId="0" fontId="0" fillId="0" borderId="1" xfId="0" applyFont="1" applyFill="1" applyBorder="1" applyAlignment="1" applyProtection="1">
      <alignment horizontal="left"/>
      <protection locked="0" hidden="1"/>
    </xf>
    <xf numFmtId="0" fontId="0" fillId="0" borderId="1" xfId="0" applyFont="1" applyFill="1" applyBorder="1" applyAlignment="1" applyProtection="1">
      <alignment vertical="center"/>
      <protection locked="0" hidden="1"/>
    </xf>
    <xf numFmtId="0" fontId="0" fillId="0" borderId="1" xfId="0" applyFont="1" applyFill="1" applyBorder="1" applyAlignment="1" applyProtection="1">
      <alignment horizontal="left" vertical="center"/>
      <protection locked="0" hidden="1"/>
    </xf>
    <xf numFmtId="0" fontId="0" fillId="0" borderId="1" xfId="0" applyFont="1" applyFill="1" applyBorder="1" applyAlignment="1" applyProtection="1">
      <alignment vertical="center" wrapText="1"/>
      <protection locked="0" hidden="1"/>
    </xf>
    <xf numFmtId="0" fontId="0" fillId="0" borderId="1" xfId="0" applyFont="1" applyFill="1" applyBorder="1" applyAlignment="1" applyProtection="1">
      <alignment horizontal="left" vertical="center" wrapText="1"/>
      <protection locked="0" hidden="1"/>
    </xf>
    <xf numFmtId="0" fontId="0" fillId="0" borderId="1" xfId="0" applyFont="1" applyFill="1" applyBorder="1" applyAlignment="1" applyProtection="1">
      <alignment wrapText="1"/>
      <protection locked="0" hidden="1"/>
    </xf>
    <xf numFmtId="0" fontId="0" fillId="0" borderId="1" xfId="0" applyFont="1" applyBorder="1" applyProtection="1">
      <protection locked="0" hidden="1"/>
    </xf>
    <xf numFmtId="0" fontId="0" fillId="0" borderId="1" xfId="0" applyFont="1" applyBorder="1" applyAlignment="1" applyProtection="1">
      <protection locked="0" hidden="1"/>
    </xf>
    <xf numFmtId="0" fontId="0" fillId="0" borderId="1" xfId="0" applyFont="1" applyBorder="1" applyProtection="1">
      <protection locked="0"/>
    </xf>
    <xf numFmtId="0" fontId="0" fillId="0" borderId="1" xfId="0" applyFont="1" applyBorder="1" applyAlignment="1" applyProtection="1">
      <alignment wrapText="1"/>
      <protection locked="0" hidden="1"/>
    </xf>
    <xf numFmtId="0" fontId="0" fillId="0" borderId="1" xfId="0" applyFont="1" applyBorder="1" applyAlignment="1" applyProtection="1">
      <alignment horizontal="left" wrapText="1"/>
      <protection locked="0" hidden="1"/>
    </xf>
    <xf numFmtId="0" fontId="4" fillId="0" borderId="1" xfId="0" applyFont="1" applyBorder="1" applyAlignment="1">
      <alignment horizontal="left" vertical="center" wrapText="1"/>
    </xf>
    <xf numFmtId="0" fontId="0" fillId="0" borderId="1" xfId="0" applyFont="1" applyFill="1" applyBorder="1" applyAlignment="1" applyProtection="1">
      <alignment horizontal="left" wrapText="1"/>
      <protection locked="0" hidden="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 xfId="0" applyFont="1" applyFill="1" applyBorder="1" applyAlignment="1">
      <alignment horizontal="center" vertical="center"/>
    </xf>
    <xf numFmtId="0" fontId="6" fillId="2" borderId="1" xfId="2" applyFont="1" applyFill="1" applyBorder="1" applyAlignment="1" applyProtection="1">
      <alignment horizontal="justify" vertical="center" wrapText="1"/>
      <protection locked="0"/>
    </xf>
    <xf numFmtId="0" fontId="7" fillId="2" borderId="1" xfId="0" applyFont="1" applyFill="1" applyBorder="1" applyProtection="1">
      <protection locked="0" hidden="1"/>
    </xf>
    <xf numFmtId="0" fontId="7" fillId="2" borderId="1" xfId="0" applyFont="1" applyFill="1" applyBorder="1" applyAlignment="1" applyProtection="1">
      <alignment vertical="center"/>
      <protection locked="0" hidden="1"/>
    </xf>
    <xf numFmtId="0" fontId="0" fillId="0" borderId="1" xfId="0" applyBorder="1" applyProtection="1">
      <protection locked="0" hidden="1"/>
    </xf>
    <xf numFmtId="0" fontId="0" fillId="0" borderId="0" xfId="0" applyProtection="1">
      <protection locked="0" hidden="1"/>
    </xf>
    <xf numFmtId="0" fontId="7" fillId="2" borderId="1" xfId="0" applyFont="1" applyFill="1" applyBorder="1" applyAlignment="1" applyProtection="1">
      <alignment horizontal="center" vertical="center"/>
      <protection locked="0" hidden="1"/>
    </xf>
    <xf numFmtId="0" fontId="7" fillId="2" borderId="1" xfId="0" applyFont="1" applyFill="1" applyBorder="1" applyAlignment="1" applyProtection="1">
      <alignment vertical="center" wrapText="1"/>
      <protection locked="0" hidden="1"/>
    </xf>
    <xf numFmtId="0" fontId="6" fillId="2" borderId="1" xfId="2" applyFont="1" applyFill="1" applyBorder="1" applyAlignment="1" applyProtection="1">
      <alignment horizontal="justify" vertical="top" wrapText="1"/>
      <protection locked="0"/>
    </xf>
    <xf numFmtId="0" fontId="0" fillId="0" borderId="1" xfId="0" applyBorder="1" applyAlignment="1" applyProtection="1">
      <alignment vertical="center"/>
      <protection locked="0" hidden="1"/>
    </xf>
    <xf numFmtId="0" fontId="0" fillId="0" borderId="1" xfId="0" applyBorder="1" applyAlignment="1" applyProtection="1">
      <alignment horizontal="center" vertical="center"/>
      <protection locked="0" hidden="1"/>
    </xf>
    <xf numFmtId="0" fontId="7" fillId="2" borderId="1" xfId="0" applyFont="1" applyFill="1" applyBorder="1" applyAlignment="1" applyProtection="1">
      <alignment horizontal="center"/>
      <protection locked="0" hidden="1"/>
    </xf>
    <xf numFmtId="0" fontId="6" fillId="2" borderId="1" xfId="2" applyFont="1" applyFill="1" applyBorder="1" applyAlignment="1" applyProtection="1">
      <alignment horizontal="center" vertical="center" wrapText="1"/>
      <protection locked="0"/>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theme" Target="theme/theme1.xml"/><Relationship Id="rId3" Type="http://schemas.openxmlformats.org/officeDocument/2006/relationships/externalLink" Target="externalLinks/externalLink2.xml"/><Relationship Id="rId21" Type="http://schemas.openxmlformats.org/officeDocument/2006/relationships/calcChain" Target="calcChain.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376571</xdr:colOff>
      <xdr:row>0</xdr:row>
      <xdr:rowOff>38100</xdr:rowOff>
    </xdr:from>
    <xdr:to>
      <xdr:col>1</xdr:col>
      <xdr:colOff>1448872</xdr:colOff>
      <xdr:row>0</xdr:row>
      <xdr:rowOff>783151</xdr:rowOff>
    </xdr:to>
    <xdr:pic>
      <xdr:nvPicPr>
        <xdr:cNvPr id="3"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571" y="38100"/>
          <a:ext cx="3460259" cy="7450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eldislizarazo/Downloads/Inventarios%20de%20Activos%20de%20Informacion%20DOCI%20(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xiomararamirez/Downloads/Formato%20Inventarios%20de%20Activos%20DOF%20JPG.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danielacasta&#241;o/Documents/EQUIPO%20Dir%20General/JORGE%20-%20Contrapartidas/Proceso%20Inventarios%20de%20Activos%20y%20BBDD/Inventarios%20de%20Activos%20DG%20-%20COMUNICACIONES.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danielacasta&#241;o/Documents/EQUIPO%20Dir%20General/JORGE%20-%20Contrapartidas/Proceso%20Inventarios%20de%20Activos%20y%20BBDD/Planeaci&#243;n%20Mar&#237;a%20Isabel.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danielacasta&#241;o/Documents/EQUIPO%20Dir%20General/JORGE%20-%20Contrapartidas/Proceso%20Inventarios%20de%20Activos%20y%20BBDD/Inventarios%20de%20Activos%20DG%20(3)%20-%20Freddy.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danielacasta&#241;o/Documents/EQUIPO%20Dir%20General/JORGE%20-%20Contrapartidas/Proceso%20Inventarios%20de%20Activos%20y%20BBDD/Inventarios%20de%20Activos%20DG%20-%20JURIDICA.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heldislizarazo/Documents/2018/Inventario%20Activos%202018/nventarios%20de%20Activos%20DAF%20TI.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heldislizarazo/Desktop/Inventarios%20de%20Activos%20DAF%20TH.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eldislizarazo/Documents/2018/Inventario%20Activos%202018/Inventarios%20de%20Activos%20DGD%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heldislizarazo/Documents/2018/Inventario%20Activos%202018/Inventarios%20de%20Activos%20DG%20-%20F.V.%20Nov.3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heldislizarazo/Documents/2018/Inventario%20Activos%202018/Inventarios%20de%20Activos%20de%20Informacion%20DOCI%2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xiomararamirez/Downloads/Formato%20Inventarios%20de%20Activos%20DOF%20Gerente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xiomararamirez/Downloads/Formato%20Inventarios%20de%20Activos%20DOF.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xiomararamirez/Downloads/Formato%20Inventarios%20de%20Activos%20DOF%20IVAN.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xiomararamirez/Downloads/Formato%20Inventarios%20de%20Activos%20&#193;ngel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xiomararamirez/Downloads/Formato%20Inventarios%20de%20Activos%20DOF-M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rio de Activos DOF"/>
      <sheetName val="Descripcion"/>
      <sheetName val="Clasificacion de Activos"/>
      <sheetName val="Validacion"/>
    </sheetNames>
    <sheetDataSet>
      <sheetData sheetId="0"/>
      <sheetData sheetId="1"/>
      <sheetData sheetId="2"/>
      <sheetData sheetId="3">
        <row r="14">
          <cell r="A14" t="str">
            <v>ACTAS_DE_REUNIONES_INTERNAS</v>
          </cell>
        </row>
        <row r="15">
          <cell r="A15" t="str">
            <v>PLANILLAS_DE_CONTROL_DE_COMUNICACIONES_OFICIALES</v>
          </cell>
        </row>
        <row r="16">
          <cell r="A16" t="str">
            <v xml:space="preserve">PETICIONES_QUEJAS_RECLAMOS_SUGERENCIAS_Y_DENUNCIAS </v>
          </cell>
        </row>
        <row r="17">
          <cell r="A17" t="str">
            <v>PROGRAMAS_ESPECIALES</v>
          </cell>
        </row>
        <row r="18">
          <cell r="A18" t="str">
            <v>PROYECTOS_DE_COOPERACIÓN_SUR_SUR_BILATERAL</v>
          </cell>
        </row>
        <row r="19">
          <cell r="A19" t="str">
            <v>PROYECTOS_DE_COOPERACIÓN_SUR_SUR_REGIONAL</v>
          </cell>
        </row>
        <row r="20">
          <cell r="A20" t="str">
            <v>PROYECTOS_DE_ COOPERACIÓN_TRIANGULAR</v>
          </cell>
        </row>
        <row r="21">
          <cell r="A21" t="str">
            <v>REGISTROS_DE_ESTUDIOS_DE_CASO</v>
          </cell>
        </row>
        <row r="22">
          <cell r="A22" t="str">
            <v>REGISTROS_DE_EXPERIENCIAS_NO_SELECCIONADAS</v>
          </cell>
        </row>
        <row r="23">
          <cell r="A23" t="str">
            <v>REGISTROS_DE_EXPERIENCIAS_NO_SELECCIONADAS</v>
          </cell>
        </row>
        <row r="24">
          <cell r="A24" t="str">
            <v>OTROS_PERSONAS</v>
          </cell>
        </row>
        <row r="25">
          <cell r="A25" t="str">
            <v>OTROS_INFORMACION</v>
          </cell>
        </row>
        <row r="26">
          <cell r="A26" t="str">
            <v>OTROS_HW</v>
          </cell>
        </row>
        <row r="27">
          <cell r="A27" t="str">
            <v>OTROS_SW</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rio de Activos DOF"/>
      <sheetName val="Descripcion"/>
      <sheetName val="Clasificacion de Activos"/>
      <sheetName val="Validacion"/>
    </sheetNames>
    <sheetDataSet>
      <sheetData sheetId="0" refreshError="1"/>
      <sheetData sheetId="1" refreshError="1"/>
      <sheetData sheetId="2" refreshError="1"/>
      <sheetData sheetId="3" refreshError="1">
        <row r="14">
          <cell r="A14" t="str">
            <v>ACTAS_DE_REUNIONES_INTERNAS</v>
          </cell>
          <cell r="B14" t="str">
            <v>120-2-3</v>
          </cell>
        </row>
        <row r="15">
          <cell r="A15" t="str">
            <v>PLANILLAS_DE_CONTROL_DE_COMUNICACIONES_OFICIALES</v>
          </cell>
          <cell r="B15" t="str">
            <v>120-22-1</v>
          </cell>
        </row>
        <row r="16">
          <cell r="A16" t="str">
            <v xml:space="preserve">PETICIONES_QUEJAS_RECLAMOS_SUGERENCIAS_Y_DENUNCIAS </v>
          </cell>
          <cell r="B16" t="str">
            <v>120-32</v>
          </cell>
        </row>
        <row r="17">
          <cell r="A17" t="str">
            <v>PROGRAMAS_ESPECIALES</v>
          </cell>
          <cell r="B17" t="str">
            <v>120-36-3</v>
          </cell>
        </row>
        <row r="18">
          <cell r="A18" t="str">
            <v>PROYECTOS_DE_COOPERACIÓN_SUR_SUR_BILATERAL</v>
          </cell>
          <cell r="B18" t="str">
            <v>120-37-1</v>
          </cell>
        </row>
        <row r="19">
          <cell r="A19" t="str">
            <v>PROYECTOS_DE_COOPERACIÓN_SUR_SUR_REGIONAL</v>
          </cell>
          <cell r="B19" t="str">
            <v>120-37-2</v>
          </cell>
        </row>
        <row r="20">
          <cell r="A20" t="str">
            <v>PROYECTOS_DE_ COOPERACIÓN_TRIANGULAR</v>
          </cell>
          <cell r="B20" t="str">
            <v>120-37-3</v>
          </cell>
        </row>
        <row r="21">
          <cell r="A21" t="str">
            <v>REGISTROS_DE_ESTUDIOS_DE_CASO</v>
          </cell>
          <cell r="B21" t="str">
            <v>120-39-1</v>
          </cell>
        </row>
        <row r="22">
          <cell r="A22" t="str">
            <v>REGISTROS_DE_EXPERIENCIAS_NO_SELECCIONADAS</v>
          </cell>
          <cell r="B22" t="str">
            <v>120-39-2</v>
          </cell>
        </row>
        <row r="23">
          <cell r="A23" t="str">
            <v>REGISTROS_DE_EXPERIENCIAS_NO_SELECCIONADAS</v>
          </cell>
          <cell r="B23" t="str">
            <v>120-39-3</v>
          </cell>
        </row>
        <row r="24">
          <cell r="A24" t="str">
            <v>OTROS_PERSONAS</v>
          </cell>
          <cell r="B24" t="str">
            <v>Sin Serie</v>
          </cell>
        </row>
        <row r="25">
          <cell r="A25" t="str">
            <v>OTROS_INFORMACION</v>
          </cell>
          <cell r="B25" t="str">
            <v>Sin Serie</v>
          </cell>
        </row>
        <row r="26">
          <cell r="A26" t="str">
            <v>OTROS_HW</v>
          </cell>
          <cell r="B26" t="str">
            <v>Sin Serie</v>
          </cell>
        </row>
        <row r="27">
          <cell r="A27" t="str">
            <v>OTROS_SW</v>
          </cell>
          <cell r="B27" t="str">
            <v>Sin Serie</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rio de Activos TRD_ DG"/>
      <sheetName val="Descripción"/>
      <sheetName val="Clasificacion de Activos"/>
      <sheetName val="Validacion"/>
    </sheetNames>
    <sheetDataSet>
      <sheetData sheetId="0"/>
      <sheetData sheetId="1"/>
      <sheetData sheetId="2"/>
      <sheetData sheetId="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rio de Activos TRD_ DG"/>
      <sheetName val="Descripción"/>
      <sheetName val="Clasificacion de Activos"/>
      <sheetName val="Validacion"/>
    </sheetNames>
    <sheetDataSet>
      <sheetData sheetId="0"/>
      <sheetData sheetId="1"/>
      <sheetData sheetId="2"/>
      <sheetData sheetId="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rio de Activos TRD_ DG"/>
      <sheetName val="Descripción"/>
      <sheetName val="Clasificacion de Activos"/>
      <sheetName val="Validacion"/>
    </sheetNames>
    <sheetDataSet>
      <sheetData sheetId="0"/>
      <sheetData sheetId="1"/>
      <sheetData sheetId="2"/>
      <sheetData sheetId="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rio de Activos TRD_ DG"/>
      <sheetName val="Descripción"/>
      <sheetName val="Clasificacion de Activos"/>
      <sheetName val="Validacion"/>
    </sheetNames>
    <sheetDataSet>
      <sheetData sheetId="0"/>
      <sheetData sheetId="1"/>
      <sheetData sheetId="2"/>
      <sheetData sheetId="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rio de Activos DAF (3)"/>
      <sheetName val="Inventario de Activos DAF (2)"/>
      <sheetName val="Inventario de Activos DAF"/>
      <sheetName val="Descripcion"/>
      <sheetName val="Clasificacion de Activos"/>
      <sheetName val="Validacion"/>
    </sheetNames>
    <sheetDataSet>
      <sheetData sheetId="0"/>
      <sheetData sheetId="1"/>
      <sheetData sheetId="2"/>
      <sheetData sheetId="3"/>
      <sheetData sheetId="4"/>
      <sheetData sheetId="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rio de Activos DAF"/>
      <sheetName val="Descripcion"/>
      <sheetName val="Clasificacion de Activos"/>
      <sheetName val="Validacion"/>
    </sheetNames>
    <sheetDataSet>
      <sheetData sheetId="0"/>
      <sheetData sheetId="1"/>
      <sheetData sheetId="2"/>
      <sheetData sheetId="3">
        <row r="15">
          <cell r="A15" t="str">
            <v>ACTAS_DE_LA_COMISIÓN_DE_PERSONAL</v>
          </cell>
          <cell r="B15" t="str">
            <v>140-2-1</v>
          </cell>
        </row>
        <row r="16">
          <cell r="A16" t="str">
            <v>ACTAS_DE_REUNIÓN_DE_CIFRAS_CONTABLES</v>
          </cell>
          <cell r="B16" t="str">
            <v>140-2-2</v>
          </cell>
        </row>
        <row r="17">
          <cell r="A17" t="str">
            <v xml:space="preserve">ACTAS_DEL_COMITÉ_DE_CONTRATACIÓN </v>
          </cell>
          <cell r="B17" t="str">
            <v>140-2-5</v>
          </cell>
        </row>
        <row r="18">
          <cell r="A18" t="str">
            <v>ACTAS_DEL_COMITÉ_DE_CONVIVENCIA_LABORAL</v>
          </cell>
          <cell r="B18" t="str">
            <v>140-2-6</v>
          </cell>
        </row>
        <row r="19">
          <cell r="A19" t="str">
            <v>ACTAS_DEL_COMITÉ_DE_INCENTIVOS</v>
          </cell>
          <cell r="B19" t="str">
            <v>140-2-10</v>
          </cell>
        </row>
        <row r="20">
          <cell r="A20" t="str">
            <v>ACTAS_DEL_COMITÉ_DEL_PLAN_ANUAL_DE_CAJA_(PAC)</v>
          </cell>
          <cell r="B20" t="str">
            <v>140-2-11</v>
          </cell>
        </row>
        <row r="21">
          <cell r="A21" t="str">
            <v>ACTAS_DEL_COMITÉ_PARITARIO_DE_SEGURIDAD_Y_SALUD_EN_EL_TRABAJO_COPASST</v>
          </cell>
          <cell r="B21" t="str">
            <v>140-2-13</v>
          </cell>
        </row>
        <row r="22">
          <cell r="A22" t="str">
            <v>ACTAS_DEL_COMITÉ_TÉCNICO_DE_SOSTENIBILIDAD_CONTABLE</v>
          </cell>
          <cell r="B22" t="str">
            <v>140-2-14</v>
          </cell>
        </row>
        <row r="23">
          <cell r="A23" t="str">
            <v>CERTIFICADOS _DE_DISPONIBILIDAD_PRESUPUESTAL</v>
          </cell>
          <cell r="B23" t="str">
            <v>140-4-1</v>
          </cell>
        </row>
        <row r="24">
          <cell r="A24" t="str">
            <v>CERTIFICADOS_DE_DONACIONES</v>
          </cell>
          <cell r="B24" t="str">
            <v>140-4-2</v>
          </cell>
        </row>
        <row r="25">
          <cell r="A25" t="str">
            <v>CERTIFICADOS_DE_REGISTRO_PRESUPUESTAL</v>
          </cell>
          <cell r="B25" t="str">
            <v>140-4-3</v>
          </cell>
        </row>
        <row r="26">
          <cell r="A26" t="str">
            <v xml:space="preserve">CONCILIACIONES_BANCARIAS </v>
          </cell>
          <cell r="B26" t="str">
            <v>140-5-1</v>
          </cell>
        </row>
        <row r="27">
          <cell r="A27" t="str">
            <v>CONCILIACIONES_DE_OPERACIONES_RECÍPROCAS</v>
          </cell>
          <cell r="B27" t="str">
            <v>140-7-1</v>
          </cell>
        </row>
        <row r="28">
          <cell r="A28" t="str">
            <v>CONCILIACIONES_ESPECÍFICAS</v>
          </cell>
          <cell r="B28" t="str">
            <v>140-7-2</v>
          </cell>
        </row>
        <row r="29">
          <cell r="A29" t="str">
            <v>CONCILIACIONES_DE_OPERACIONES_RECÍPROCAS</v>
          </cell>
          <cell r="B29" t="str">
            <v>140-7-1</v>
          </cell>
        </row>
        <row r="30">
          <cell r="A30" t="str">
            <v>CONCILIACIONES_ESPECÍFICAS</v>
          </cell>
          <cell r="B30" t="str">
            <v>140-7-2</v>
          </cell>
        </row>
        <row r="31">
          <cell r="A31" t="str">
            <v xml:space="preserve">CONTRATOS_DE_ARRENDAMIENTO </v>
          </cell>
          <cell r="B31" t="str">
            <v>140-9-1</v>
          </cell>
        </row>
        <row r="32">
          <cell r="A32" t="str">
            <v>CONTRATOS_DE_COMPRAVENTA</v>
          </cell>
          <cell r="B32" t="str">
            <v>140-9-2</v>
          </cell>
        </row>
        <row r="33">
          <cell r="A33" t="str">
            <v>CONTRATOS_DE_CONSULTORÍA</v>
          </cell>
          <cell r="B33" t="str">
            <v>140-9-3</v>
          </cell>
        </row>
        <row r="34">
          <cell r="A34" t="str">
            <v>CONTRATOS_DE_PRESTACIÓN_DE_SERVICIOS_PERSONAS_JURÍDICAS</v>
          </cell>
          <cell r="B34" t="str">
            <v>140-9-4</v>
          </cell>
        </row>
        <row r="35">
          <cell r="A35" t="str">
            <v>CONTRATOS_DE_PRESTACIÓN_DE_SERVICIOS_PERSONAS_NATURALES</v>
          </cell>
          <cell r="B35" t="str">
            <v>140-9-5</v>
          </cell>
        </row>
        <row r="36">
          <cell r="A36" t="str">
            <v>CONTRATOS_DE_SUMINISTRO</v>
          </cell>
          <cell r="B36" t="str">
            <v>140-9-6</v>
          </cell>
        </row>
        <row r="37">
          <cell r="A37" t="str">
            <v>CONTRATOS_INTERADMINISTRATIVOS</v>
          </cell>
          <cell r="B37" t="str">
            <v>140-9-7</v>
          </cell>
        </row>
        <row r="38">
          <cell r="A38" t="str">
            <v>CONVENIOS DE ASOCIACIÓN</v>
          </cell>
          <cell r="B38" t="str">
            <v>140-10-1</v>
          </cell>
        </row>
        <row r="39">
          <cell r="A39" t="str">
            <v>CONVENIOS_DE_CONTRAPARTIDA</v>
          </cell>
          <cell r="B39" t="str">
            <v>140-10-2</v>
          </cell>
        </row>
        <row r="40">
          <cell r="A40" t="str">
            <v>CUENTA_FISCAL</v>
          </cell>
          <cell r="B40" t="str">
            <v>140-11</v>
          </cell>
        </row>
        <row r="41">
          <cell r="A41" t="str">
            <v>DECLARACIONES_TRIBUTARIAS</v>
          </cell>
          <cell r="B41" t="str">
            <v>140-12</v>
          </cell>
        </row>
        <row r="42">
          <cell r="A42" t="str">
            <v>DEDUCCIONES</v>
          </cell>
          <cell r="B42" t="str">
            <v>140-13</v>
          </cell>
        </row>
        <row r="43">
          <cell r="A43" t="str">
            <v>EMBARGOS_(CONTRATISTAS)</v>
          </cell>
          <cell r="B43" t="str">
            <v>140-15</v>
          </cell>
        </row>
        <row r="44">
          <cell r="A44" t="str">
            <v>ESTADOS_CONTABLES_E_INFORMES_COMPLEMENTARIOS</v>
          </cell>
          <cell r="B44" t="str">
            <v>140-16</v>
          </cell>
        </row>
        <row r="45">
          <cell r="A45" t="str">
            <v>HISTORIAS_CLÍNICAS_OCUPACIONALES</v>
          </cell>
          <cell r="B45" t="str">
            <v>140-17</v>
          </cell>
        </row>
        <row r="46">
          <cell r="A46" t="str">
            <v>HISTORIAS_LABORALES</v>
          </cell>
          <cell r="B46" t="str">
            <v>140-18</v>
          </cell>
        </row>
        <row r="47">
          <cell r="A47" t="str">
            <v>HOJAS_DE_VIDA_DE_VEHÍCULOS</v>
          </cell>
          <cell r="B47" t="str">
            <v>140-19</v>
          </cell>
        </row>
        <row r="48">
          <cell r="A48" t="str">
            <v xml:space="preserve">INFORMES_DE_COMISIONES </v>
          </cell>
          <cell r="B48" t="str">
            <v>140-20-4</v>
          </cell>
        </row>
        <row r="49">
          <cell r="A49" t="str">
            <v>INFORMES_DE_EJECUCIÓN_PRESUPUESTAL</v>
          </cell>
          <cell r="B49" t="str">
            <v>140-21-6</v>
          </cell>
        </row>
        <row r="50">
          <cell r="A50" t="str">
            <v>INFORMES_DE_GESTIÓN</v>
          </cell>
          <cell r="B50" t="str">
            <v>140-20-7</v>
          </cell>
        </row>
        <row r="51">
          <cell r="A51" t="str">
            <v>INFORMES_DE_RENDICIÓN_DE_CUENTA_FISCAL_A_LA_CONTRALORÍA_GENERAL_SIRECI</v>
          </cell>
          <cell r="B51" t="str">
            <v>140-21-11</v>
          </cell>
        </row>
        <row r="52">
          <cell r="A52" t="str">
            <v>BANCOS_TERMINOLÓGICOS</v>
          </cell>
          <cell r="B52" t="str">
            <v>140-21-1</v>
          </cell>
        </row>
        <row r="53">
          <cell r="A53" t="str">
            <v>CUADROS_DE_CLASIFICACIÓN_DOCUMENTAL_CCD</v>
          </cell>
          <cell r="B53" t="str">
            <v>140-21-2</v>
          </cell>
        </row>
        <row r="54">
          <cell r="A54" t="str">
            <v>INVENTARIOS_DOCUMENTALES</v>
          </cell>
          <cell r="B54" t="str">
            <v>140-21-3</v>
          </cell>
        </row>
        <row r="55">
          <cell r="A55" t="str">
            <v>MAPAS_DE_PROCESOS</v>
          </cell>
          <cell r="B55" t="str">
            <v>140-21-4</v>
          </cell>
        </row>
        <row r="56">
          <cell r="A56" t="str">
            <v>MODELO_DE_REQUISITOS</v>
          </cell>
          <cell r="B56" t="str">
            <v>140-21-5</v>
          </cell>
        </row>
        <row r="57">
          <cell r="A57" t="str">
            <v>OTROS_PERSONAS</v>
          </cell>
          <cell r="B57" t="str">
            <v>Sin Serie</v>
          </cell>
        </row>
        <row r="58">
          <cell r="A58" t="str">
            <v>OTROS_INFORMACION</v>
          </cell>
          <cell r="B58" t="str">
            <v>Sin Serie</v>
          </cell>
        </row>
        <row r="59">
          <cell r="A59" t="str">
            <v>OTROS_HW</v>
          </cell>
          <cell r="B59" t="str">
            <v>Sin Serie</v>
          </cell>
        </row>
        <row r="60">
          <cell r="A60" t="str">
            <v>OTROS_SW</v>
          </cell>
          <cell r="B60" t="str">
            <v>Sin Serie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rio de Activos TRD DGD"/>
      <sheetName val="Descripcion"/>
      <sheetName val="Clasificacion de Activos"/>
      <sheetName val="Validacion"/>
    </sheetNames>
    <sheetDataSet>
      <sheetData sheetId="0"/>
      <sheetData sheetId="1"/>
      <sheetData sheetId="2"/>
      <sheetData sheetId="3">
        <row r="16">
          <cell r="A16" t="str">
            <v>INFORMES_DE_ANÁLISIS_DE_NECESIDADES_POTENCIALES</v>
          </cell>
          <cell r="B16" t="str">
            <v>130-20-1</v>
          </cell>
        </row>
        <row r="17">
          <cell r="A17" t="str">
            <v xml:space="preserve">INFORMES_DE_GESTIÓN </v>
          </cell>
          <cell r="B17" t="str">
            <v>130-20-7</v>
          </cell>
        </row>
        <row r="18">
          <cell r="A18" t="str">
            <v>INFORMES_DE_IDENTIFICACIÓN_Y_REGISTRO_DE_INTERVENCIONES</v>
          </cell>
          <cell r="B18" t="str">
            <v>130-20-8</v>
          </cell>
        </row>
        <row r="19">
          <cell r="A19" t="str">
            <v>PLANILLAS_DE_CONTROL_DE_COMUNICACIONES_OFICIALES</v>
          </cell>
          <cell r="B19" t="str">
            <v>130-22-1</v>
          </cell>
        </row>
        <row r="20">
          <cell r="A20" t="str">
            <v>PETICIONES_QUEJAS_RECLAMOS_SUGERENCIAS_Y_DENUNCIAS</v>
          </cell>
          <cell r="B20" t="str">
            <v>130-32</v>
          </cell>
        </row>
        <row r="21">
          <cell r="A21" t="str">
            <v>PROGRAMAS_DE_CAPACITACIÓN</v>
          </cell>
          <cell r="B21" t="str">
            <v>130-36-2</v>
          </cell>
        </row>
        <row r="22">
          <cell r="A22" t="str">
            <v>PROYECTOS_DE_MECANISMOS_DE_COOPERACIÓN_INTERNACIONAL</v>
          </cell>
          <cell r="B22" t="str">
            <v>130-37-5</v>
          </cell>
        </row>
        <row r="23">
          <cell r="A23" t="str">
            <v>REGLAMENTOS_DE_ESTRATEGIAS_DESCENTRALIZADAS</v>
          </cell>
          <cell r="B23" t="str">
            <v>130-40-1</v>
          </cell>
        </row>
        <row r="24">
          <cell r="A24" t="str">
            <v>REGLAMENTOS_DE_ESTRATEGIAS_NO_OFICIALES</v>
          </cell>
          <cell r="B24" t="str">
            <v>130-40-2</v>
          </cell>
        </row>
        <row r="25">
          <cell r="A25" t="str">
            <v>OTROS_PERSONAS</v>
          </cell>
          <cell r="B25" t="str">
            <v>Sin Serie</v>
          </cell>
        </row>
        <row r="26">
          <cell r="A26" t="str">
            <v>OTROS_INFORMACION</v>
          </cell>
          <cell r="B26" t="str">
            <v>Sin Serie</v>
          </cell>
        </row>
        <row r="27">
          <cell r="A27" t="str">
            <v>OTROS_HW</v>
          </cell>
          <cell r="B27" t="str">
            <v>Sin Serie</v>
          </cell>
        </row>
        <row r="28">
          <cell r="A28" t="str">
            <v>OTROS_SW</v>
          </cell>
          <cell r="B28" t="str">
            <v>Sin Serie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rio de Activos TRD_ DG"/>
      <sheetName val="Descripción"/>
      <sheetName val="Clasificacion de Activos"/>
      <sheetName val="Validacion"/>
    </sheetNames>
    <sheetDataSet>
      <sheetData sheetId="0"/>
      <sheetData sheetId="1"/>
      <sheetData sheetId="2"/>
      <sheetData sheetId="3">
        <row r="16">
          <cell r="A16" t="str">
            <v>ACCIONES_CONSTITUCIONALES</v>
          </cell>
          <cell r="B16" t="str">
            <v>100-1</v>
          </cell>
        </row>
        <row r="17">
          <cell r="A17" t="str">
            <v>ACCIONES_DE_CUMPLIMIENTO</v>
          </cell>
        </row>
        <row r="18">
          <cell r="A18" t="str">
            <v>ACTAS_DEL_COMITÉ_DE_CONCILIACIÓN</v>
          </cell>
          <cell r="B18" t="str">
            <v>100-2-4</v>
          </cell>
        </row>
        <row r="19">
          <cell r="A19" t="str">
            <v xml:space="preserve">ACTAS_DEL_COMITÉ_DE_COORDINACIÓN_DEL_SISTEMA_DE_CONTROL_INTERNO </v>
          </cell>
          <cell r="B19" t="str">
            <v>100-2-7</v>
          </cell>
        </row>
        <row r="20">
          <cell r="A20" t="str">
            <v xml:space="preserve">ACTAS_DEL_COMITÉ_INSTITUCIONAL_DE_DESARROLLO_ADMINISTRATIVO </v>
          </cell>
          <cell r="B20" t="str">
            <v>100-2-12</v>
          </cell>
        </row>
        <row r="21">
          <cell r="A21" t="str">
            <v>ACTAS_DEL_CONSEJO_DIRECTIVO</v>
          </cell>
          <cell r="B21" t="str">
            <v>100-2-15</v>
          </cell>
        </row>
        <row r="22">
          <cell r="A22" t="str">
            <v>ACUERDOS_DEL_CONSEJO_DIRECTIVO</v>
          </cell>
          <cell r="B22" t="str">
            <v>100-3-1</v>
          </cell>
        </row>
        <row r="23">
          <cell r="A23" t="str">
            <v>CONCEPTOS_JURÍDICOS</v>
          </cell>
          <cell r="B23" t="str">
            <v>100-6-1</v>
          </cell>
        </row>
        <row r="24">
          <cell r="A24" t="str">
            <v>CONCILIACIONES_EXTRAJUDICIALES</v>
          </cell>
          <cell r="B24" t="str">
            <v>100-8</v>
          </cell>
        </row>
        <row r="25">
          <cell r="A25" t="str">
            <v>DEMANDAS</v>
          </cell>
          <cell r="B25" t="str">
            <v>100-14</v>
          </cell>
        </row>
        <row r="26">
          <cell r="A26" t="str">
            <v xml:space="preserve">INFORMES_DE_AUDITORÍAS_INTERNAS_AL_SISTEMA_DE_GESTIÓN_INTEGRAL </v>
          </cell>
          <cell r="B26" t="str">
            <v>100-20-2</v>
          </cell>
        </row>
        <row r="27">
          <cell r="A27" t="str">
            <v>INFORMES_DE_AUDITORÍAS_INTERNAS_DE_GESTIÓN</v>
          </cell>
          <cell r="B27" t="str">
            <v>100-20-3</v>
          </cell>
        </row>
        <row r="28">
          <cell r="A28" t="str">
            <v>INFORMES_DE_CONTROL_INTERNO</v>
          </cell>
          <cell r="B28" t="str">
            <v>100-20-5</v>
          </cell>
        </row>
        <row r="29">
          <cell r="A29" t="str">
            <v xml:space="preserve">INFORMES_DE_GESTIÓN </v>
          </cell>
          <cell r="B29" t="str">
            <v>100-20-7</v>
          </cell>
        </row>
        <row r="30">
          <cell r="A30" t="str">
            <v>INFORMES_DE_PRODUCTO_O_SERVICIO_NO_CONFORME</v>
          </cell>
          <cell r="B30" t="str">
            <v>100-20-9</v>
          </cell>
        </row>
        <row r="31">
          <cell r="A31" t="str">
            <v>INFORMES_DE_RENDICIÓN_DE_CUENTAS</v>
          </cell>
          <cell r="B31" t="str">
            <v>100-20-11</v>
          </cell>
        </row>
        <row r="32">
          <cell r="A32" t="str">
            <v xml:space="preserve">INFORMES_DEL_SISTEMA_DE_GESTIÓN_INTEGRAL </v>
          </cell>
          <cell r="B32" t="str">
            <v>100-20-12</v>
          </cell>
        </row>
        <row r="33">
          <cell r="A33" t="str">
            <v>MANUALES_DEL_SISTEMA_DE_GESTIÓN_INTEGRAL</v>
          </cell>
          <cell r="B33" t="str">
            <v>100-26-2</v>
          </cell>
        </row>
        <row r="34">
          <cell r="A34" t="str">
            <v>MAPAS_DE_RIESGOS</v>
          </cell>
          <cell r="B34" t="str">
            <v>100-27</v>
          </cell>
        </row>
        <row r="35">
          <cell r="A35" t="str">
            <v>NORMOGRAMA</v>
          </cell>
          <cell r="B35" t="str">
            <v>100-30</v>
          </cell>
        </row>
        <row r="36">
          <cell r="A36" t="str">
            <v xml:space="preserve">PETICIONES_QUEJAS_RECLAMOS_SUGERENCIAS_Y_DENUNCIAS </v>
          </cell>
          <cell r="B36" t="str">
            <v>100-32</v>
          </cell>
        </row>
        <row r="37">
          <cell r="A37" t="str">
            <v>PLAN_DE_ACCIÓN_ANUAL</v>
          </cell>
          <cell r="B37" t="str">
            <v>100-33-1</v>
          </cell>
        </row>
        <row r="38">
          <cell r="A38" t="str">
            <v>PLAN_ESTRATÉGICO_INSTITUCIONAL_HOJA DE RUTA</v>
          </cell>
          <cell r="B38" t="str">
            <v>100-33-8</v>
          </cell>
        </row>
        <row r="39">
          <cell r="A39" t="str">
            <v>PLANES_DE_MEJORAMIENTO</v>
          </cell>
          <cell r="B39" t="str">
            <v>100-33-11</v>
          </cell>
        </row>
        <row r="40">
          <cell r="A40" t="str">
            <v>POLÍTICA_DE_PREVENCIÓN_DEL_DAÑO_ANTIJURÍDICO</v>
          </cell>
          <cell r="B40" t="str">
            <v>100-34-1</v>
          </cell>
        </row>
        <row r="41">
          <cell r="A41" t="str">
            <v>PROCESOS_DE_COBRO_COACTIVO</v>
          </cell>
          <cell r="B41" t="str">
            <v>100-35</v>
          </cell>
        </row>
        <row r="42">
          <cell r="A42" t="str">
            <v>PROYECTOS_DE_INVERSIÓN</v>
          </cell>
          <cell r="B42" t="str">
            <v>100-37-4</v>
          </cell>
        </row>
        <row r="43">
          <cell r="A43" t="str">
            <v>OTROS_PERSONAS</v>
          </cell>
          <cell r="B43" t="str">
            <v>Sin Serie</v>
          </cell>
        </row>
        <row r="44">
          <cell r="A44" t="str">
            <v>OTROS_INFORMACION</v>
          </cell>
          <cell r="B44" t="str">
            <v>Sin Serie</v>
          </cell>
        </row>
        <row r="45">
          <cell r="A45" t="str">
            <v>OTROS_HW</v>
          </cell>
          <cell r="B45" t="str">
            <v>Sin Serie</v>
          </cell>
        </row>
        <row r="46">
          <cell r="A46" t="str">
            <v>OTROS_SW</v>
          </cell>
          <cell r="B46" t="str">
            <v>Sin Serie</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rio de Activos DOF"/>
      <sheetName val="Descripcion"/>
      <sheetName val="Clasificacion de Activos"/>
      <sheetName val="Validacion"/>
    </sheetNames>
    <sheetDataSet>
      <sheetData sheetId="0"/>
      <sheetData sheetId="1"/>
      <sheetData sheetId="2"/>
      <sheetData sheetId="3">
        <row r="14">
          <cell r="A14" t="str">
            <v>ACTAS_DE_REUNIONES_INTERNAS</v>
          </cell>
          <cell r="B14" t="str">
            <v>120-2-3</v>
          </cell>
        </row>
        <row r="15">
          <cell r="A15" t="str">
            <v>PLANILLAS_DE_CONTROL_DE_COMUNICACIONES_OFICIALES</v>
          </cell>
          <cell r="B15" t="str">
            <v>120-22-1</v>
          </cell>
        </row>
        <row r="16">
          <cell r="A16" t="str">
            <v xml:space="preserve">PETICIONES_QUEJAS_RECLAMOS_SUGERENCIAS_Y_DENUNCIAS </v>
          </cell>
          <cell r="B16" t="str">
            <v>120-32</v>
          </cell>
        </row>
        <row r="17">
          <cell r="A17" t="str">
            <v>PROGRAMAS_ESPECIALES</v>
          </cell>
          <cell r="B17" t="str">
            <v>120-36-3</v>
          </cell>
        </row>
        <row r="18">
          <cell r="A18" t="str">
            <v>PROYECTOS_DE_COOPERACIÓN_SUR_SUR_BILATERAL</v>
          </cell>
          <cell r="B18" t="str">
            <v>120-37-1</v>
          </cell>
        </row>
        <row r="19">
          <cell r="A19" t="str">
            <v>PROYECTOS_DE_COOPERACIÓN_SUR_SUR_REGIONAL</v>
          </cell>
          <cell r="B19" t="str">
            <v>120-37-2</v>
          </cell>
        </row>
        <row r="20">
          <cell r="A20" t="str">
            <v>PROYECTOS_DE_ COOPERACIÓN_TRIANGULAR</v>
          </cell>
          <cell r="B20" t="str">
            <v>120-37-3</v>
          </cell>
        </row>
        <row r="21">
          <cell r="A21" t="str">
            <v>REGISTROS_DE_ESTUDIOS_DE_CASO</v>
          </cell>
          <cell r="B21" t="str">
            <v>120-39-1</v>
          </cell>
        </row>
        <row r="22">
          <cell r="A22" t="str">
            <v>REGISTROS_DE_EXPERIENCIAS_NO_SELECCIONADAS</v>
          </cell>
          <cell r="B22" t="str">
            <v>120-39-2</v>
          </cell>
        </row>
        <row r="23">
          <cell r="A23" t="str">
            <v>REGISTROS_DE_EXPERIENCIAS_NO_SELECCIONADAS</v>
          </cell>
          <cell r="B23" t="str">
            <v>120-39-3</v>
          </cell>
        </row>
        <row r="24">
          <cell r="A24" t="str">
            <v>OTROS_PERSONAS</v>
          </cell>
          <cell r="B24" t="str">
            <v>Sin Serie</v>
          </cell>
        </row>
        <row r="25">
          <cell r="A25" t="str">
            <v>OTROS_INFORMACION</v>
          </cell>
          <cell r="B25" t="str">
            <v>Sin Serie</v>
          </cell>
        </row>
        <row r="26">
          <cell r="A26" t="str">
            <v>OTROS_HW</v>
          </cell>
          <cell r="B26" t="str">
            <v>Sin Serie</v>
          </cell>
        </row>
        <row r="27">
          <cell r="A27" t="str">
            <v>OTROS_SW</v>
          </cell>
          <cell r="B27" t="str">
            <v>Sin Serie</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rio de Activos DOF"/>
      <sheetName val="Descripcion"/>
      <sheetName val="Clasificacion de Activos"/>
      <sheetName val="Validacion"/>
    </sheetNames>
    <sheetDataSet>
      <sheetData sheetId="0" refreshError="1"/>
      <sheetData sheetId="1" refreshError="1"/>
      <sheetData sheetId="2" refreshError="1"/>
      <sheetData sheetId="3" refreshError="1">
        <row r="14">
          <cell r="A14" t="str">
            <v>ACTAS_DE_REUNIONES_INTERNAS</v>
          </cell>
          <cell r="B14" t="str">
            <v>120-2-3</v>
          </cell>
        </row>
        <row r="15">
          <cell r="A15" t="str">
            <v>PLANILLAS_DE_CONTROL_DE_COMUNICACIONES_OFICIALES</v>
          </cell>
          <cell r="B15" t="str">
            <v>120-22-1</v>
          </cell>
        </row>
        <row r="16">
          <cell r="A16" t="str">
            <v xml:space="preserve">PETICIONES_QUEJAS_RECLAMOS_SUGERENCIAS_Y_DENUNCIAS </v>
          </cell>
          <cell r="B16" t="str">
            <v>120-32</v>
          </cell>
        </row>
        <row r="17">
          <cell r="A17" t="str">
            <v>PROGRAMAS_ESPECIALES</v>
          </cell>
          <cell r="B17" t="str">
            <v>120-36-3</v>
          </cell>
        </row>
        <row r="18">
          <cell r="A18" t="str">
            <v>PROYECTOS_DE_COOPERACIÓN_SUR_SUR_BILATERAL</v>
          </cell>
          <cell r="B18" t="str">
            <v>120-37-1</v>
          </cell>
        </row>
        <row r="19">
          <cell r="A19" t="str">
            <v>PROYECTOS_DE_COOPERACIÓN_SUR_SUR_REGIONAL</v>
          </cell>
          <cell r="B19" t="str">
            <v>120-37-2</v>
          </cell>
        </row>
        <row r="20">
          <cell r="A20" t="str">
            <v>PROYECTOS_DE_ COOPERACIÓN_TRIANGULAR</v>
          </cell>
          <cell r="B20" t="str">
            <v>120-37-3</v>
          </cell>
        </row>
        <row r="21">
          <cell r="A21" t="str">
            <v>REGISTROS_DE_ESTUDIOS_DE_CASO</v>
          </cell>
          <cell r="B21" t="str">
            <v>120-39-1</v>
          </cell>
        </row>
        <row r="22">
          <cell r="A22" t="str">
            <v>REGISTROS_DE_EXPERIENCIAS_NO_SELECCIONADAS</v>
          </cell>
          <cell r="B22" t="str">
            <v>120-39-2</v>
          </cell>
        </row>
        <row r="23">
          <cell r="A23" t="str">
            <v>REGISTROS_DE_EXPERIENCIAS_NO_SELECCIONADAS</v>
          </cell>
          <cell r="B23" t="str">
            <v>120-39-3</v>
          </cell>
        </row>
        <row r="24">
          <cell r="A24" t="str">
            <v>OTROS_PERSONAS</v>
          </cell>
          <cell r="B24" t="str">
            <v>Sin Serie</v>
          </cell>
        </row>
        <row r="25">
          <cell r="A25" t="str">
            <v>OTROS_INFORMACION</v>
          </cell>
          <cell r="B25" t="str">
            <v>Sin Serie</v>
          </cell>
        </row>
        <row r="26">
          <cell r="A26" t="str">
            <v>OTROS_HW</v>
          </cell>
          <cell r="B26" t="str">
            <v>Sin Serie</v>
          </cell>
        </row>
        <row r="27">
          <cell r="A27" t="str">
            <v>OTROS_SW</v>
          </cell>
          <cell r="B27" t="str">
            <v>Sin Serie</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rio de Activos DOF"/>
      <sheetName val="Descripcion"/>
      <sheetName val="Clasificacion de Activos"/>
      <sheetName val="Validacion"/>
    </sheetNames>
    <sheetDataSet>
      <sheetData sheetId="0" refreshError="1"/>
      <sheetData sheetId="1" refreshError="1"/>
      <sheetData sheetId="2" refreshError="1"/>
      <sheetData sheetId="3" refreshError="1">
        <row r="14">
          <cell r="A14" t="str">
            <v>ACTAS_DE_REUNIONES_INTERNAS</v>
          </cell>
          <cell r="B14" t="str">
            <v>120-2-3</v>
          </cell>
        </row>
        <row r="15">
          <cell r="A15" t="str">
            <v>PLANILLAS_DE_CONTROL_DE_COMUNICACIONES_OFICIALES</v>
          </cell>
          <cell r="B15" t="str">
            <v>120-22-1</v>
          </cell>
        </row>
        <row r="16">
          <cell r="A16" t="str">
            <v xml:space="preserve">PETICIONES_QUEJAS_RECLAMOS_SUGERENCIAS_Y_DENUNCIAS </v>
          </cell>
          <cell r="B16" t="str">
            <v>120-32</v>
          </cell>
        </row>
        <row r="17">
          <cell r="A17" t="str">
            <v>PROGRAMAS_ESPECIALES</v>
          </cell>
          <cell r="B17" t="str">
            <v>120-36-3</v>
          </cell>
        </row>
        <row r="18">
          <cell r="A18" t="str">
            <v>PROYECTOS_DE_COOPERACIÓN_SUR_SUR_BILATERAL</v>
          </cell>
          <cell r="B18" t="str">
            <v>120-37-1</v>
          </cell>
        </row>
        <row r="19">
          <cell r="A19" t="str">
            <v>PROYECTOS_DE_COOPERACIÓN_SUR_SUR_REGIONAL</v>
          </cell>
          <cell r="B19" t="str">
            <v>120-37-2</v>
          </cell>
        </row>
        <row r="20">
          <cell r="A20" t="str">
            <v>PROYECTOS_DE_ COOPERACIÓN_TRIANGULAR</v>
          </cell>
          <cell r="B20" t="str">
            <v>120-37-3</v>
          </cell>
        </row>
        <row r="21">
          <cell r="A21" t="str">
            <v>REGISTROS_DE_ESTUDIOS_DE_CASO</v>
          </cell>
          <cell r="B21" t="str">
            <v>120-39-1</v>
          </cell>
        </row>
        <row r="22">
          <cell r="A22" t="str">
            <v>REGISTROS_DE_EXPERIENCIAS_NO_SELECCIONADAS</v>
          </cell>
          <cell r="B22" t="str">
            <v>120-39-2</v>
          </cell>
        </row>
        <row r="23">
          <cell r="A23" t="str">
            <v>REGISTROS_DE_EXPERIENCIAS_NO_SELECCIONADAS</v>
          </cell>
          <cell r="B23" t="str">
            <v>120-39-3</v>
          </cell>
        </row>
        <row r="24">
          <cell r="A24" t="str">
            <v>OTROS_PERSONAS</v>
          </cell>
          <cell r="B24" t="str">
            <v>Sin Serie</v>
          </cell>
        </row>
        <row r="25">
          <cell r="A25" t="str">
            <v>OTROS_INFORMACION</v>
          </cell>
          <cell r="B25" t="str">
            <v>Sin Serie</v>
          </cell>
        </row>
        <row r="26">
          <cell r="A26" t="str">
            <v>OTROS_HW</v>
          </cell>
          <cell r="B26" t="str">
            <v>Sin Serie</v>
          </cell>
        </row>
        <row r="27">
          <cell r="A27" t="str">
            <v>OTROS_SW</v>
          </cell>
          <cell r="B27" t="str">
            <v>Sin Serie</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rio de Activos DOF"/>
      <sheetName val="Descripcion"/>
      <sheetName val="Clasificacion de Activos"/>
      <sheetName val="Validacion"/>
    </sheetNames>
    <sheetDataSet>
      <sheetData sheetId="0" refreshError="1"/>
      <sheetData sheetId="1" refreshError="1"/>
      <sheetData sheetId="2" refreshError="1"/>
      <sheetData sheetId="3" refreshError="1">
        <row r="14">
          <cell r="A14" t="str">
            <v>ACTAS_DE_REUNIONES_INTERNAS</v>
          </cell>
          <cell r="B14" t="str">
            <v>120-2-3</v>
          </cell>
        </row>
        <row r="15">
          <cell r="A15" t="str">
            <v>PLANILLAS_DE_CONTROL_DE_COMUNICACIONES_OFICIALES</v>
          </cell>
          <cell r="B15" t="str">
            <v>120-22-1</v>
          </cell>
        </row>
        <row r="16">
          <cell r="A16" t="str">
            <v xml:space="preserve">PETICIONES_QUEJAS_RECLAMOS_SUGERENCIAS_Y_DENUNCIAS </v>
          </cell>
          <cell r="B16" t="str">
            <v>120-32</v>
          </cell>
        </row>
        <row r="17">
          <cell r="A17" t="str">
            <v>PROGRAMAS_ESPECIALES</v>
          </cell>
          <cell r="B17" t="str">
            <v>120-36-3</v>
          </cell>
        </row>
        <row r="18">
          <cell r="A18" t="str">
            <v>PROYECTOS_DE_COOPERACIÓN_SUR_SUR_BILATERAL</v>
          </cell>
          <cell r="B18" t="str">
            <v>120-37-1</v>
          </cell>
        </row>
        <row r="19">
          <cell r="A19" t="str">
            <v>PROYECTOS_DE_COOPERACIÓN_SUR_SUR_REGIONAL</v>
          </cell>
          <cell r="B19" t="str">
            <v>120-37-2</v>
          </cell>
        </row>
        <row r="20">
          <cell r="A20" t="str">
            <v>PROYECTOS_DE_ COOPERACIÓN_TRIANGULAR</v>
          </cell>
          <cell r="B20" t="str">
            <v>120-37-3</v>
          </cell>
        </row>
        <row r="21">
          <cell r="A21" t="str">
            <v>REGISTROS_DE_ESTUDIOS_DE_CASO</v>
          </cell>
          <cell r="B21" t="str">
            <v>120-39-1</v>
          </cell>
        </row>
        <row r="22">
          <cell r="A22" t="str">
            <v>REGISTROS_DE_EXPERIENCIAS_NO_SELECCIONADAS</v>
          </cell>
          <cell r="B22" t="str">
            <v>120-39-2</v>
          </cell>
        </row>
        <row r="23">
          <cell r="A23" t="str">
            <v>REGISTROS_DE_EXPERIENCIAS_NO_SELECCIONADAS</v>
          </cell>
          <cell r="B23" t="str">
            <v>120-39-3</v>
          </cell>
        </row>
        <row r="24">
          <cell r="A24" t="str">
            <v>OTROS_PERSONAS</v>
          </cell>
          <cell r="B24" t="str">
            <v>Sin Serie</v>
          </cell>
        </row>
        <row r="25">
          <cell r="A25" t="str">
            <v>OTROS_INFORMACION</v>
          </cell>
          <cell r="B25" t="str">
            <v>Sin Serie</v>
          </cell>
        </row>
        <row r="26">
          <cell r="A26" t="str">
            <v>OTROS_HW</v>
          </cell>
          <cell r="B26" t="str">
            <v>Sin Serie</v>
          </cell>
        </row>
        <row r="27">
          <cell r="A27" t="str">
            <v>OTROS_SW</v>
          </cell>
          <cell r="B27" t="str">
            <v>Sin Serie</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rio de Activos DOF"/>
      <sheetName val="Descripcion"/>
      <sheetName val="Clasificacion de Activos"/>
      <sheetName val="Validacion"/>
    </sheetNames>
    <sheetDataSet>
      <sheetData sheetId="0" refreshError="1"/>
      <sheetData sheetId="1" refreshError="1"/>
      <sheetData sheetId="2" refreshError="1"/>
      <sheetData sheetId="3" refreshError="1">
        <row r="14">
          <cell r="A14" t="str">
            <v>ACTAS_DE_REUNIONES_INTERNAS</v>
          </cell>
          <cell r="B14" t="str">
            <v>120-2-3</v>
          </cell>
        </row>
        <row r="15">
          <cell r="A15" t="str">
            <v>PLANILLAS_DE_CONTROL_DE_COMUNICACIONES_OFICIALES</v>
          </cell>
          <cell r="B15" t="str">
            <v>120-22-1</v>
          </cell>
        </row>
        <row r="16">
          <cell r="A16" t="str">
            <v xml:space="preserve">PETICIONES_QUEJAS_RECLAMOS_SUGERENCIAS_Y_DENUNCIAS </v>
          </cell>
          <cell r="B16" t="str">
            <v>120-32</v>
          </cell>
        </row>
        <row r="17">
          <cell r="A17" t="str">
            <v>PROGRAMAS_ESPECIALES</v>
          </cell>
          <cell r="B17" t="str">
            <v>120-36-3</v>
          </cell>
        </row>
        <row r="18">
          <cell r="A18" t="str">
            <v>PROYECTOS_DE_COOPERACIÓN_SUR_SUR_BILATERAL</v>
          </cell>
          <cell r="B18" t="str">
            <v>120-37-1</v>
          </cell>
        </row>
        <row r="19">
          <cell r="A19" t="str">
            <v>PROYECTOS_DE_COOPERACIÓN_SUR_SUR_REGIONAL</v>
          </cell>
          <cell r="B19" t="str">
            <v>120-37-2</v>
          </cell>
        </row>
        <row r="20">
          <cell r="A20" t="str">
            <v>PROYECTOS_DE_ COOPERACIÓN_TRIANGULAR</v>
          </cell>
          <cell r="B20" t="str">
            <v>120-37-3</v>
          </cell>
        </row>
        <row r="21">
          <cell r="A21" t="str">
            <v>REGISTROS_DE_ESTUDIOS_DE_CASO</v>
          </cell>
          <cell r="B21" t="str">
            <v>120-39-1</v>
          </cell>
        </row>
        <row r="22">
          <cell r="A22" t="str">
            <v>REGISTROS_DE_EXPERIENCIAS_NO_SELECCIONADAS</v>
          </cell>
          <cell r="B22" t="str">
            <v>120-39-2</v>
          </cell>
        </row>
        <row r="23">
          <cell r="A23" t="str">
            <v>REGISTROS_DE_EXPERIENCIAS_NO_SELECCIONADAS</v>
          </cell>
          <cell r="B23" t="str">
            <v>120-39-3</v>
          </cell>
        </row>
        <row r="24">
          <cell r="A24" t="str">
            <v>OTROS_PERSONAS</v>
          </cell>
          <cell r="B24" t="str">
            <v>Sin Serie</v>
          </cell>
        </row>
        <row r="25">
          <cell r="A25" t="str">
            <v>OTROS_INFORMACION</v>
          </cell>
          <cell r="B25" t="str">
            <v>Sin Serie</v>
          </cell>
        </row>
        <row r="26">
          <cell r="A26" t="str">
            <v>OTROS_HW</v>
          </cell>
          <cell r="B26" t="str">
            <v>Sin Serie</v>
          </cell>
        </row>
        <row r="27">
          <cell r="A27" t="str">
            <v>OTROS_SW</v>
          </cell>
          <cell r="B27" t="str">
            <v>Sin Serie</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rio de Activos DOF"/>
      <sheetName val="Descripcion"/>
      <sheetName val="Clasificacion de Activos"/>
      <sheetName val="Validacion"/>
    </sheetNames>
    <sheetDataSet>
      <sheetData sheetId="0" refreshError="1"/>
      <sheetData sheetId="1" refreshError="1"/>
      <sheetData sheetId="2" refreshError="1"/>
      <sheetData sheetId="3" refreshError="1">
        <row r="14">
          <cell r="A14" t="str">
            <v>ACTAS_DE_REUNIONES_INTERNAS</v>
          </cell>
          <cell r="B14" t="str">
            <v>120-2-3</v>
          </cell>
        </row>
        <row r="15">
          <cell r="A15" t="str">
            <v>PLANILLAS_DE_CONTROL_DE_COMUNICACIONES_OFICIALES</v>
          </cell>
          <cell r="B15" t="str">
            <v>120-22-1</v>
          </cell>
        </row>
        <row r="16">
          <cell r="A16" t="str">
            <v xml:space="preserve">PETICIONES_QUEJAS_RECLAMOS_SUGERENCIAS_Y_DENUNCIAS </v>
          </cell>
          <cell r="B16" t="str">
            <v>120-32</v>
          </cell>
        </row>
        <row r="17">
          <cell r="A17" t="str">
            <v>PROGRAMAS_ESPECIALES</v>
          </cell>
          <cell r="B17" t="str">
            <v>120-36-3</v>
          </cell>
        </row>
        <row r="18">
          <cell r="A18" t="str">
            <v>PROYECTOS_DE_COOPERACIÓN_SUR_SUR_BILATERAL</v>
          </cell>
          <cell r="B18" t="str">
            <v>120-37-1</v>
          </cell>
        </row>
        <row r="19">
          <cell r="A19" t="str">
            <v>PROYECTOS_DE_COOPERACIÓN_SUR_SUR_REGIONAL</v>
          </cell>
          <cell r="B19" t="str">
            <v>120-37-2</v>
          </cell>
        </row>
        <row r="20">
          <cell r="A20" t="str">
            <v>PROYECTOS_DE_ COOPERACIÓN_TRIANGULAR</v>
          </cell>
          <cell r="B20" t="str">
            <v>120-37-3</v>
          </cell>
        </row>
        <row r="21">
          <cell r="A21" t="str">
            <v>REGISTROS_DE_ESTUDIOS_DE_CASO</v>
          </cell>
          <cell r="B21" t="str">
            <v>120-39-1</v>
          </cell>
        </row>
        <row r="22">
          <cell r="A22" t="str">
            <v>REGISTROS_DE_EXPERIENCIAS_NO_SELECCIONADAS</v>
          </cell>
          <cell r="B22" t="str">
            <v>120-39-2</v>
          </cell>
        </row>
        <row r="23">
          <cell r="A23" t="str">
            <v>REGISTROS_DE_EXPERIENCIAS_NO_SELECCIONADAS</v>
          </cell>
          <cell r="B23" t="str">
            <v>120-39-3</v>
          </cell>
        </row>
        <row r="24">
          <cell r="A24" t="str">
            <v>OTROS_PERSONAS</v>
          </cell>
          <cell r="B24" t="str">
            <v>Sin Serie</v>
          </cell>
        </row>
        <row r="25">
          <cell r="A25" t="str">
            <v>OTROS_INFORMACION</v>
          </cell>
          <cell r="B25" t="str">
            <v>Sin Serie</v>
          </cell>
        </row>
        <row r="26">
          <cell r="A26" t="str">
            <v>OTROS_HW</v>
          </cell>
          <cell r="B26" t="str">
            <v>Sin Serie</v>
          </cell>
        </row>
        <row r="27">
          <cell r="A27" t="str">
            <v>OTROS_SW</v>
          </cell>
          <cell r="B27" t="str">
            <v>Sin Serie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1"/>
  <sheetViews>
    <sheetView tabSelected="1" zoomScale="71" zoomScaleNormal="71" workbookViewId="0">
      <pane xSplit="3" ySplit="21" topLeftCell="D22" activePane="bottomRight" state="frozen"/>
      <selection pane="topRight" activeCell="D1" sqref="D1"/>
      <selection pane="bottomLeft" activeCell="A22" sqref="A22"/>
      <selection pane="bottomRight" activeCell="A276" sqref="A276:XFD283"/>
    </sheetView>
  </sheetViews>
  <sheetFormatPr baseColWidth="10" defaultRowHeight="15" x14ac:dyDescent="0.25"/>
  <cols>
    <col min="1" max="1" width="35.7109375" style="3" customWidth="1"/>
    <col min="2" max="2" width="32.140625" style="3" customWidth="1"/>
    <col min="3" max="3" width="50.140625" style="3" customWidth="1"/>
    <col min="4" max="4" width="15.140625" style="4" customWidth="1"/>
    <col min="5" max="5" width="31.42578125" style="1" customWidth="1"/>
    <col min="6" max="6" width="15.28515625" customWidth="1"/>
    <col min="7" max="7" width="14.85546875" style="1" customWidth="1"/>
    <col min="8" max="8" width="23.7109375" style="1" customWidth="1"/>
    <col min="9" max="9" width="11.42578125" customWidth="1"/>
  </cols>
  <sheetData>
    <row r="1" spans="1:8" ht="63" customHeight="1" x14ac:dyDescent="0.25">
      <c r="A1" s="22"/>
      <c r="B1" s="22"/>
      <c r="C1" s="22" t="s">
        <v>9</v>
      </c>
      <c r="D1" s="23"/>
      <c r="E1" s="23"/>
      <c r="F1" s="23"/>
      <c r="G1" s="23"/>
      <c r="H1" s="23"/>
    </row>
    <row r="2" spans="1:8" s="2" customFormat="1" ht="15" customHeight="1" x14ac:dyDescent="0.25">
      <c r="A2" s="21" t="s">
        <v>0</v>
      </c>
      <c r="B2" s="21" t="s">
        <v>1</v>
      </c>
      <c r="C2" s="21" t="s">
        <v>2</v>
      </c>
      <c r="D2" s="20" t="s">
        <v>3</v>
      </c>
      <c r="E2" s="21" t="s">
        <v>4</v>
      </c>
      <c r="F2" s="20" t="s">
        <v>5</v>
      </c>
      <c r="G2" s="21" t="s">
        <v>8</v>
      </c>
      <c r="H2" s="21"/>
    </row>
    <row r="3" spans="1:8" s="2" customFormat="1" ht="20.25" customHeight="1" x14ac:dyDescent="0.25">
      <c r="A3" s="21"/>
      <c r="B3" s="21"/>
      <c r="C3" s="21"/>
      <c r="D3" s="20"/>
      <c r="E3" s="21"/>
      <c r="F3" s="20"/>
      <c r="G3" s="5" t="s">
        <v>6</v>
      </c>
      <c r="H3" s="5" t="s">
        <v>7</v>
      </c>
    </row>
    <row r="4" spans="1:8" x14ac:dyDescent="0.25">
      <c r="A4" s="13" t="s">
        <v>10</v>
      </c>
      <c r="B4" s="13" t="s">
        <v>22</v>
      </c>
      <c r="C4" s="13" t="s">
        <v>152</v>
      </c>
      <c r="D4" s="13" t="s">
        <v>153</v>
      </c>
      <c r="E4" s="13" t="s">
        <v>154</v>
      </c>
      <c r="F4" s="13" t="s">
        <v>155</v>
      </c>
      <c r="G4" s="13" t="s">
        <v>362</v>
      </c>
      <c r="H4" s="13" t="s">
        <v>363</v>
      </c>
    </row>
    <row r="5" spans="1:8" x14ac:dyDescent="0.25">
      <c r="A5" s="13" t="s">
        <v>10</v>
      </c>
      <c r="B5" s="13" t="s">
        <v>22</v>
      </c>
      <c r="C5" s="13" t="s">
        <v>152</v>
      </c>
      <c r="D5" s="13" t="s">
        <v>153</v>
      </c>
      <c r="E5" s="13" t="s">
        <v>154</v>
      </c>
      <c r="F5" s="13" t="s">
        <v>156</v>
      </c>
      <c r="G5" s="13" t="s">
        <v>362</v>
      </c>
      <c r="H5" s="13" t="s">
        <v>363</v>
      </c>
    </row>
    <row r="6" spans="1:8" x14ac:dyDescent="0.25">
      <c r="A6" s="13" t="s">
        <v>10</v>
      </c>
      <c r="B6" s="13" t="s">
        <v>22</v>
      </c>
      <c r="C6" s="13" t="s">
        <v>152</v>
      </c>
      <c r="D6" s="13" t="s">
        <v>153</v>
      </c>
      <c r="E6" s="13" t="s">
        <v>154</v>
      </c>
      <c r="F6" s="13" t="s">
        <v>156</v>
      </c>
      <c r="G6" s="13" t="s">
        <v>362</v>
      </c>
      <c r="H6" s="13" t="s">
        <v>363</v>
      </c>
    </row>
    <row r="7" spans="1:8" x14ac:dyDescent="0.25">
      <c r="A7" s="13" t="s">
        <v>11</v>
      </c>
      <c r="B7" s="13" t="s">
        <v>23</v>
      </c>
      <c r="C7" s="13" t="s">
        <v>157</v>
      </c>
      <c r="D7" s="13" t="s">
        <v>153</v>
      </c>
      <c r="E7" s="13" t="s">
        <v>154</v>
      </c>
      <c r="F7" s="13" t="s">
        <v>155</v>
      </c>
      <c r="G7" s="13" t="s">
        <v>362</v>
      </c>
      <c r="H7" s="13" t="s">
        <v>363</v>
      </c>
    </row>
    <row r="8" spans="1:8" x14ac:dyDescent="0.25">
      <c r="A8" s="13" t="s">
        <v>11</v>
      </c>
      <c r="B8" s="13" t="s">
        <v>23</v>
      </c>
      <c r="C8" s="13" t="s">
        <v>157</v>
      </c>
      <c r="D8" s="13" t="s">
        <v>153</v>
      </c>
      <c r="E8" s="13" t="s">
        <v>154</v>
      </c>
      <c r="F8" s="13" t="s">
        <v>156</v>
      </c>
      <c r="G8" s="13" t="s">
        <v>362</v>
      </c>
      <c r="H8" s="13" t="s">
        <v>363</v>
      </c>
    </row>
    <row r="9" spans="1:8" x14ac:dyDescent="0.25">
      <c r="A9" s="13" t="s">
        <v>12</v>
      </c>
      <c r="B9" s="13" t="s">
        <v>24</v>
      </c>
      <c r="C9" s="13" t="s">
        <v>158</v>
      </c>
      <c r="D9" s="13" t="s">
        <v>153</v>
      </c>
      <c r="E9" s="13" t="s">
        <v>154</v>
      </c>
      <c r="F9" s="13" t="s">
        <v>155</v>
      </c>
      <c r="G9" s="13" t="s">
        <v>362</v>
      </c>
      <c r="H9" s="13" t="s">
        <v>363</v>
      </c>
    </row>
    <row r="10" spans="1:8" x14ac:dyDescent="0.25">
      <c r="A10" s="13" t="s">
        <v>12</v>
      </c>
      <c r="B10" s="13" t="s">
        <v>24</v>
      </c>
      <c r="C10" s="13" t="s">
        <v>158</v>
      </c>
      <c r="D10" s="13" t="s">
        <v>153</v>
      </c>
      <c r="E10" s="13" t="s">
        <v>154</v>
      </c>
      <c r="F10" s="13" t="s">
        <v>156</v>
      </c>
      <c r="G10" s="13" t="s">
        <v>362</v>
      </c>
      <c r="H10" s="13" t="s">
        <v>363</v>
      </c>
    </row>
    <row r="11" spans="1:8" x14ac:dyDescent="0.25">
      <c r="A11" s="13" t="s">
        <v>13</v>
      </c>
      <c r="B11" s="13" t="s">
        <v>25</v>
      </c>
      <c r="C11" s="13" t="s">
        <v>159</v>
      </c>
      <c r="D11" s="13" t="s">
        <v>153</v>
      </c>
      <c r="E11" s="13" t="s">
        <v>154</v>
      </c>
      <c r="F11" s="13" t="s">
        <v>155</v>
      </c>
      <c r="G11" s="13" t="s">
        <v>362</v>
      </c>
      <c r="H11" s="13" t="s">
        <v>363</v>
      </c>
    </row>
    <row r="12" spans="1:8" x14ac:dyDescent="0.25">
      <c r="A12" s="13" t="s">
        <v>13</v>
      </c>
      <c r="B12" s="13" t="s">
        <v>25</v>
      </c>
      <c r="C12" s="13" t="s">
        <v>159</v>
      </c>
      <c r="D12" s="13" t="s">
        <v>153</v>
      </c>
      <c r="E12" s="13" t="s">
        <v>154</v>
      </c>
      <c r="F12" s="13" t="s">
        <v>156</v>
      </c>
      <c r="G12" s="13" t="s">
        <v>362</v>
      </c>
      <c r="H12" s="13" t="s">
        <v>363</v>
      </c>
    </row>
    <row r="13" spans="1:8" x14ac:dyDescent="0.25">
      <c r="A13" s="13" t="s">
        <v>14</v>
      </c>
      <c r="B13" s="13" t="s">
        <v>26</v>
      </c>
      <c r="C13" s="13" t="s">
        <v>160</v>
      </c>
      <c r="D13" s="13" t="s">
        <v>153</v>
      </c>
      <c r="E13" s="13" t="s">
        <v>161</v>
      </c>
      <c r="F13" s="13" t="s">
        <v>162</v>
      </c>
      <c r="G13" s="13" t="s">
        <v>362</v>
      </c>
      <c r="H13" s="13" t="s">
        <v>363</v>
      </c>
    </row>
    <row r="14" spans="1:8" x14ac:dyDescent="0.25">
      <c r="A14" s="13" t="s">
        <v>15</v>
      </c>
      <c r="B14" s="13" t="s">
        <v>27</v>
      </c>
      <c r="C14" s="13" t="s">
        <v>163</v>
      </c>
      <c r="D14" s="13" t="s">
        <v>153</v>
      </c>
      <c r="E14" s="13" t="s">
        <v>161</v>
      </c>
      <c r="F14" s="13" t="s">
        <v>155</v>
      </c>
      <c r="G14" s="13" t="s">
        <v>362</v>
      </c>
      <c r="H14" s="13" t="s">
        <v>363</v>
      </c>
    </row>
    <row r="15" spans="1:8" x14ac:dyDescent="0.25">
      <c r="A15" s="13" t="s">
        <v>15</v>
      </c>
      <c r="B15" s="13" t="s">
        <v>28</v>
      </c>
      <c r="C15" s="13" t="s">
        <v>164</v>
      </c>
      <c r="D15" s="13" t="s">
        <v>153</v>
      </c>
      <c r="E15" s="13" t="s">
        <v>161</v>
      </c>
      <c r="F15" s="13" t="s">
        <v>155</v>
      </c>
      <c r="G15" s="13" t="s">
        <v>362</v>
      </c>
      <c r="H15" s="13" t="s">
        <v>363</v>
      </c>
    </row>
    <row r="16" spans="1:8" x14ac:dyDescent="0.25">
      <c r="A16" s="13" t="s">
        <v>15</v>
      </c>
      <c r="B16" s="13" t="s">
        <v>29</v>
      </c>
      <c r="C16" s="13" t="s">
        <v>165</v>
      </c>
      <c r="D16" s="13" t="s">
        <v>153</v>
      </c>
      <c r="E16" s="13" t="s">
        <v>161</v>
      </c>
      <c r="F16" s="13" t="s">
        <v>155</v>
      </c>
      <c r="G16" s="13" t="s">
        <v>362</v>
      </c>
      <c r="H16" s="13" t="s">
        <v>363</v>
      </c>
    </row>
    <row r="17" spans="1:8" x14ac:dyDescent="0.25">
      <c r="A17" s="13" t="s">
        <v>15</v>
      </c>
      <c r="B17" s="13" t="s">
        <v>30</v>
      </c>
      <c r="C17" s="13" t="s">
        <v>166</v>
      </c>
      <c r="D17" s="13" t="s">
        <v>153</v>
      </c>
      <c r="E17" s="13" t="s">
        <v>161</v>
      </c>
      <c r="F17" s="13" t="s">
        <v>167</v>
      </c>
      <c r="G17" s="13" t="s">
        <v>362</v>
      </c>
      <c r="H17" s="13" t="s">
        <v>363</v>
      </c>
    </row>
    <row r="18" spans="1:8" x14ac:dyDescent="0.25">
      <c r="A18" s="13" t="s">
        <v>14</v>
      </c>
      <c r="B18" s="13" t="s">
        <v>31</v>
      </c>
      <c r="C18" s="13" t="s">
        <v>168</v>
      </c>
      <c r="D18" s="13" t="s">
        <v>153</v>
      </c>
      <c r="E18" s="13" t="s">
        <v>161</v>
      </c>
      <c r="F18" s="13" t="s">
        <v>167</v>
      </c>
      <c r="G18" s="13" t="s">
        <v>362</v>
      </c>
      <c r="H18" s="13" t="s">
        <v>363</v>
      </c>
    </row>
    <row r="19" spans="1:8" x14ac:dyDescent="0.25">
      <c r="A19" s="13" t="s">
        <v>14</v>
      </c>
      <c r="B19" s="13" t="s">
        <v>32</v>
      </c>
      <c r="C19" s="13" t="s">
        <v>169</v>
      </c>
      <c r="D19" s="13" t="s">
        <v>153</v>
      </c>
      <c r="E19" s="13" t="s">
        <v>161</v>
      </c>
      <c r="F19" s="13" t="s">
        <v>167</v>
      </c>
      <c r="G19" s="13" t="s">
        <v>362</v>
      </c>
      <c r="H19" s="13" t="s">
        <v>363</v>
      </c>
    </row>
    <row r="20" spans="1:8" x14ac:dyDescent="0.25">
      <c r="A20" s="13" t="s">
        <v>14</v>
      </c>
      <c r="B20" s="13" t="s">
        <v>33</v>
      </c>
      <c r="C20" s="13" t="s">
        <v>170</v>
      </c>
      <c r="D20" s="13" t="s">
        <v>153</v>
      </c>
      <c r="E20" s="13" t="s">
        <v>161</v>
      </c>
      <c r="F20" s="13" t="s">
        <v>167</v>
      </c>
      <c r="G20" s="13" t="s">
        <v>362</v>
      </c>
      <c r="H20" s="13" t="s">
        <v>363</v>
      </c>
    </row>
    <row r="21" spans="1:8" x14ac:dyDescent="0.25">
      <c r="A21" s="13" t="s">
        <v>14</v>
      </c>
      <c r="B21" s="13" t="s">
        <v>34</v>
      </c>
      <c r="C21" s="14" t="s">
        <v>171</v>
      </c>
      <c r="D21" s="13" t="s">
        <v>153</v>
      </c>
      <c r="E21" s="13" t="s">
        <v>161</v>
      </c>
      <c r="F21" s="13" t="s">
        <v>167</v>
      </c>
      <c r="G21" s="13" t="s">
        <v>362</v>
      </c>
      <c r="H21" s="13" t="s">
        <v>363</v>
      </c>
    </row>
    <row r="22" spans="1:8" x14ac:dyDescent="0.25">
      <c r="A22" s="13" t="s">
        <v>14</v>
      </c>
      <c r="B22" s="13" t="s">
        <v>35</v>
      </c>
      <c r="C22" s="13" t="s">
        <v>172</v>
      </c>
      <c r="D22" s="13" t="s">
        <v>153</v>
      </c>
      <c r="E22" s="13" t="s">
        <v>161</v>
      </c>
      <c r="F22" s="13" t="s">
        <v>167</v>
      </c>
      <c r="G22" s="13" t="s">
        <v>362</v>
      </c>
      <c r="H22" s="13" t="s">
        <v>363</v>
      </c>
    </row>
    <row r="23" spans="1:8" x14ac:dyDescent="0.25">
      <c r="A23" s="13" t="s">
        <v>14</v>
      </c>
      <c r="B23" s="13" t="s">
        <v>36</v>
      </c>
      <c r="C23" s="13" t="s">
        <v>172</v>
      </c>
      <c r="D23" s="13" t="s">
        <v>153</v>
      </c>
      <c r="E23" s="13" t="s">
        <v>161</v>
      </c>
      <c r="F23" s="13" t="s">
        <v>167</v>
      </c>
      <c r="G23" s="13" t="s">
        <v>362</v>
      </c>
      <c r="H23" s="13" t="s">
        <v>363</v>
      </c>
    </row>
    <row r="24" spans="1:8" x14ac:dyDescent="0.25">
      <c r="A24" s="13" t="s">
        <v>14</v>
      </c>
      <c r="B24" s="13" t="s">
        <v>37</v>
      </c>
      <c r="C24" s="13" t="s">
        <v>173</v>
      </c>
      <c r="D24" s="13" t="s">
        <v>153</v>
      </c>
      <c r="E24" s="13" t="s">
        <v>161</v>
      </c>
      <c r="F24" s="13" t="s">
        <v>167</v>
      </c>
      <c r="G24" s="13" t="s">
        <v>362</v>
      </c>
      <c r="H24" s="13" t="s">
        <v>363</v>
      </c>
    </row>
    <row r="25" spans="1:8" x14ac:dyDescent="0.25">
      <c r="A25" s="13" t="s">
        <v>14</v>
      </c>
      <c r="B25" s="13" t="s">
        <v>38</v>
      </c>
      <c r="C25" s="13" t="s">
        <v>174</v>
      </c>
      <c r="D25" s="13" t="s">
        <v>153</v>
      </c>
      <c r="E25" s="13" t="s">
        <v>161</v>
      </c>
      <c r="F25" s="13" t="s">
        <v>167</v>
      </c>
      <c r="G25" s="13" t="s">
        <v>362</v>
      </c>
      <c r="H25" s="13" t="s">
        <v>363</v>
      </c>
    </row>
    <row r="26" spans="1:8" x14ac:dyDescent="0.25">
      <c r="A26" s="13" t="s">
        <v>14</v>
      </c>
      <c r="B26" s="13" t="s">
        <v>39</v>
      </c>
      <c r="C26" s="13" t="s">
        <v>175</v>
      </c>
      <c r="D26" s="13" t="s">
        <v>153</v>
      </c>
      <c r="E26" s="13" t="s">
        <v>161</v>
      </c>
      <c r="F26" s="13" t="s">
        <v>167</v>
      </c>
      <c r="G26" s="13" t="s">
        <v>362</v>
      </c>
      <c r="H26" s="13" t="s">
        <v>363</v>
      </c>
    </row>
    <row r="27" spans="1:8" x14ac:dyDescent="0.25">
      <c r="A27" s="13" t="s">
        <v>14</v>
      </c>
      <c r="B27" s="13" t="s">
        <v>40</v>
      </c>
      <c r="C27" s="13" t="s">
        <v>176</v>
      </c>
      <c r="D27" s="13" t="s">
        <v>153</v>
      </c>
      <c r="E27" s="13" t="s">
        <v>161</v>
      </c>
      <c r="F27" s="13" t="s">
        <v>167</v>
      </c>
      <c r="G27" s="13" t="s">
        <v>362</v>
      </c>
      <c r="H27" s="13" t="s">
        <v>363</v>
      </c>
    </row>
    <row r="28" spans="1:8" x14ac:dyDescent="0.25">
      <c r="A28" s="13" t="s">
        <v>14</v>
      </c>
      <c r="B28" s="13" t="s">
        <v>41</v>
      </c>
      <c r="C28" s="14" t="s">
        <v>177</v>
      </c>
      <c r="D28" s="13" t="s">
        <v>153</v>
      </c>
      <c r="E28" s="13" t="s">
        <v>161</v>
      </c>
      <c r="F28" s="13" t="s">
        <v>167</v>
      </c>
      <c r="G28" s="13" t="s">
        <v>362</v>
      </c>
      <c r="H28" s="13" t="s">
        <v>363</v>
      </c>
    </row>
    <row r="29" spans="1:8" x14ac:dyDescent="0.25">
      <c r="A29" s="13" t="s">
        <v>14</v>
      </c>
      <c r="B29" s="13" t="s">
        <v>42</v>
      </c>
      <c r="C29" s="13" t="s">
        <v>178</v>
      </c>
      <c r="D29" s="13" t="s">
        <v>153</v>
      </c>
      <c r="E29" s="13" t="s">
        <v>161</v>
      </c>
      <c r="F29" s="13" t="s">
        <v>167</v>
      </c>
      <c r="G29" s="13" t="s">
        <v>362</v>
      </c>
      <c r="H29" s="13" t="s">
        <v>363</v>
      </c>
    </row>
    <row r="30" spans="1:8" x14ac:dyDescent="0.25">
      <c r="A30" s="13" t="s">
        <v>14</v>
      </c>
      <c r="B30" s="13" t="s">
        <v>43</v>
      </c>
      <c r="C30" s="13" t="s">
        <v>179</v>
      </c>
      <c r="D30" s="13" t="s">
        <v>153</v>
      </c>
      <c r="E30" s="13" t="s">
        <v>161</v>
      </c>
      <c r="F30" s="13" t="s">
        <v>167</v>
      </c>
      <c r="G30" s="13" t="s">
        <v>362</v>
      </c>
      <c r="H30" s="13" t="s">
        <v>363</v>
      </c>
    </row>
    <row r="31" spans="1:8" x14ac:dyDescent="0.25">
      <c r="A31" s="13" t="s">
        <v>14</v>
      </c>
      <c r="B31" s="13" t="s">
        <v>44</v>
      </c>
      <c r="C31" s="13" t="s">
        <v>180</v>
      </c>
      <c r="D31" s="13" t="s">
        <v>153</v>
      </c>
      <c r="E31" s="13" t="s">
        <v>161</v>
      </c>
      <c r="F31" s="13" t="s">
        <v>167</v>
      </c>
      <c r="G31" s="13" t="s">
        <v>362</v>
      </c>
      <c r="H31" s="13" t="s">
        <v>363</v>
      </c>
    </row>
    <row r="32" spans="1:8" x14ac:dyDescent="0.25">
      <c r="A32" s="13" t="s">
        <v>14</v>
      </c>
      <c r="B32" s="13" t="s">
        <v>45</v>
      </c>
      <c r="C32" s="13" t="s">
        <v>181</v>
      </c>
      <c r="D32" s="13" t="s">
        <v>153</v>
      </c>
      <c r="E32" s="13" t="s">
        <v>161</v>
      </c>
      <c r="F32" s="13" t="s">
        <v>167</v>
      </c>
      <c r="G32" s="13" t="s">
        <v>362</v>
      </c>
      <c r="H32" s="13" t="s">
        <v>363</v>
      </c>
    </row>
    <row r="33" spans="1:8" x14ac:dyDescent="0.25">
      <c r="A33" s="13" t="s">
        <v>14</v>
      </c>
      <c r="B33" s="13" t="s">
        <v>46</v>
      </c>
      <c r="C33" s="13" t="s">
        <v>182</v>
      </c>
      <c r="D33" s="13" t="s">
        <v>153</v>
      </c>
      <c r="E33" s="13" t="s">
        <v>161</v>
      </c>
      <c r="F33" s="13" t="s">
        <v>167</v>
      </c>
      <c r="G33" s="13" t="s">
        <v>362</v>
      </c>
      <c r="H33" s="13" t="s">
        <v>363</v>
      </c>
    </row>
    <row r="34" spans="1:8" x14ac:dyDescent="0.25">
      <c r="A34" s="13" t="s">
        <v>14</v>
      </c>
      <c r="B34" s="13" t="s">
        <v>47</v>
      </c>
      <c r="C34" s="13" t="s">
        <v>183</v>
      </c>
      <c r="D34" s="13" t="s">
        <v>184</v>
      </c>
      <c r="E34" s="13" t="s">
        <v>161</v>
      </c>
      <c r="F34" s="13" t="s">
        <v>167</v>
      </c>
      <c r="G34" s="13" t="s">
        <v>362</v>
      </c>
      <c r="H34" s="13" t="s">
        <v>363</v>
      </c>
    </row>
    <row r="35" spans="1:8" x14ac:dyDescent="0.25">
      <c r="A35" s="13" t="s">
        <v>14</v>
      </c>
      <c r="B35" s="13" t="s">
        <v>48</v>
      </c>
      <c r="C35" s="13" t="s">
        <v>185</v>
      </c>
      <c r="D35" s="13" t="s">
        <v>184</v>
      </c>
      <c r="E35" s="13" t="s">
        <v>161</v>
      </c>
      <c r="F35" s="13" t="s">
        <v>167</v>
      </c>
      <c r="G35" s="13" t="s">
        <v>362</v>
      </c>
      <c r="H35" s="13" t="s">
        <v>363</v>
      </c>
    </row>
    <row r="36" spans="1:8" x14ac:dyDescent="0.25">
      <c r="A36" s="13" t="s">
        <v>14</v>
      </c>
      <c r="B36" s="13" t="s">
        <v>49</v>
      </c>
      <c r="C36" s="13" t="s">
        <v>186</v>
      </c>
      <c r="D36" s="13" t="s">
        <v>153</v>
      </c>
      <c r="E36" s="13" t="s">
        <v>161</v>
      </c>
      <c r="F36" s="13" t="s">
        <v>167</v>
      </c>
      <c r="G36" s="13" t="s">
        <v>362</v>
      </c>
      <c r="H36" s="13" t="s">
        <v>363</v>
      </c>
    </row>
    <row r="37" spans="1:8" x14ac:dyDescent="0.25">
      <c r="A37" s="13" t="s">
        <v>14</v>
      </c>
      <c r="B37" s="13" t="s">
        <v>50</v>
      </c>
      <c r="C37" s="13" t="s">
        <v>187</v>
      </c>
      <c r="D37" s="13" t="s">
        <v>153</v>
      </c>
      <c r="E37" s="13" t="s">
        <v>161</v>
      </c>
      <c r="F37" s="13" t="s">
        <v>167</v>
      </c>
      <c r="G37" s="13" t="s">
        <v>362</v>
      </c>
      <c r="H37" s="13" t="s">
        <v>363</v>
      </c>
    </row>
    <row r="38" spans="1:8" x14ac:dyDescent="0.25">
      <c r="A38" s="13" t="s">
        <v>14</v>
      </c>
      <c r="B38" s="13" t="s">
        <v>51</v>
      </c>
      <c r="C38" s="13" t="s">
        <v>188</v>
      </c>
      <c r="D38" s="13" t="s">
        <v>153</v>
      </c>
      <c r="E38" s="13" t="s">
        <v>161</v>
      </c>
      <c r="F38" s="13" t="s">
        <v>167</v>
      </c>
      <c r="G38" s="13" t="s">
        <v>362</v>
      </c>
      <c r="H38" s="13" t="s">
        <v>363</v>
      </c>
    </row>
    <row r="39" spans="1:8" x14ac:dyDescent="0.25">
      <c r="A39" s="13" t="s">
        <v>14</v>
      </c>
      <c r="B39" s="13" t="s">
        <v>52</v>
      </c>
      <c r="C39" s="13" t="s">
        <v>189</v>
      </c>
      <c r="D39" s="13" t="s">
        <v>153</v>
      </c>
      <c r="E39" s="13" t="s">
        <v>161</v>
      </c>
      <c r="F39" s="13" t="s">
        <v>167</v>
      </c>
      <c r="G39" s="13" t="s">
        <v>362</v>
      </c>
      <c r="H39" s="13" t="s">
        <v>363</v>
      </c>
    </row>
    <row r="40" spans="1:8" x14ac:dyDescent="0.25">
      <c r="A40" s="13" t="s">
        <v>14</v>
      </c>
      <c r="B40" s="13" t="s">
        <v>53</v>
      </c>
      <c r="C40" s="13" t="s">
        <v>190</v>
      </c>
      <c r="D40" s="13" t="s">
        <v>184</v>
      </c>
      <c r="E40" s="13" t="s">
        <v>191</v>
      </c>
      <c r="F40" s="13" t="s">
        <v>192</v>
      </c>
      <c r="G40" s="13" t="s">
        <v>362</v>
      </c>
      <c r="H40" s="13" t="s">
        <v>363</v>
      </c>
    </row>
    <row r="41" spans="1:8" x14ac:dyDescent="0.25">
      <c r="A41" s="13" t="s">
        <v>14</v>
      </c>
      <c r="B41" s="13" t="s">
        <v>54</v>
      </c>
      <c r="C41" s="13" t="s">
        <v>193</v>
      </c>
      <c r="D41" s="13" t="s">
        <v>184</v>
      </c>
      <c r="E41" s="13" t="s">
        <v>191</v>
      </c>
      <c r="F41" s="13" t="s">
        <v>192</v>
      </c>
      <c r="G41" s="13" t="s">
        <v>362</v>
      </c>
      <c r="H41" s="13" t="s">
        <v>363</v>
      </c>
    </row>
    <row r="42" spans="1:8" x14ac:dyDescent="0.25">
      <c r="A42" s="13" t="s">
        <v>14</v>
      </c>
      <c r="B42" s="13" t="s">
        <v>54</v>
      </c>
      <c r="C42" s="13" t="s">
        <v>193</v>
      </c>
      <c r="D42" s="13" t="s">
        <v>184</v>
      </c>
      <c r="E42" s="13" t="s">
        <v>191</v>
      </c>
      <c r="F42" s="13" t="s">
        <v>192</v>
      </c>
      <c r="G42" s="13" t="s">
        <v>362</v>
      </c>
      <c r="H42" s="13" t="s">
        <v>363</v>
      </c>
    </row>
    <row r="43" spans="1:8" x14ac:dyDescent="0.25">
      <c r="A43" s="13" t="s">
        <v>14</v>
      </c>
      <c r="B43" s="13" t="s">
        <v>54</v>
      </c>
      <c r="C43" s="13" t="s">
        <v>194</v>
      </c>
      <c r="D43" s="13" t="s">
        <v>184</v>
      </c>
      <c r="E43" s="13" t="s">
        <v>191</v>
      </c>
      <c r="F43" s="13" t="s">
        <v>192</v>
      </c>
      <c r="G43" s="13" t="s">
        <v>362</v>
      </c>
      <c r="H43" s="13" t="s">
        <v>363</v>
      </c>
    </row>
    <row r="44" spans="1:8" x14ac:dyDescent="0.25">
      <c r="A44" s="13" t="s">
        <v>14</v>
      </c>
      <c r="B44" s="13" t="s">
        <v>54</v>
      </c>
      <c r="C44" s="13" t="s">
        <v>195</v>
      </c>
      <c r="D44" s="13" t="s">
        <v>184</v>
      </c>
      <c r="E44" s="13" t="s">
        <v>191</v>
      </c>
      <c r="F44" s="13" t="s">
        <v>192</v>
      </c>
      <c r="G44" s="13" t="s">
        <v>362</v>
      </c>
      <c r="H44" s="13" t="s">
        <v>363</v>
      </c>
    </row>
    <row r="45" spans="1:8" x14ac:dyDescent="0.25">
      <c r="A45" s="13" t="s">
        <v>14</v>
      </c>
      <c r="B45" s="13" t="s">
        <v>55</v>
      </c>
      <c r="C45" s="13" t="s">
        <v>196</v>
      </c>
      <c r="D45" s="13" t="s">
        <v>184</v>
      </c>
      <c r="E45" s="13" t="s">
        <v>191</v>
      </c>
      <c r="F45" s="13" t="s">
        <v>192</v>
      </c>
      <c r="G45" s="13" t="s">
        <v>362</v>
      </c>
      <c r="H45" s="13" t="s">
        <v>363</v>
      </c>
    </row>
    <row r="46" spans="1:8" x14ac:dyDescent="0.25">
      <c r="A46" s="13" t="s">
        <v>14</v>
      </c>
      <c r="B46" s="13" t="s">
        <v>54</v>
      </c>
      <c r="C46" s="13" t="s">
        <v>197</v>
      </c>
      <c r="D46" s="13" t="s">
        <v>184</v>
      </c>
      <c r="E46" s="13" t="s">
        <v>191</v>
      </c>
      <c r="F46" s="13" t="s">
        <v>192</v>
      </c>
      <c r="G46" s="13" t="s">
        <v>362</v>
      </c>
      <c r="H46" s="13" t="s">
        <v>363</v>
      </c>
    </row>
    <row r="47" spans="1:8" x14ac:dyDescent="0.25">
      <c r="A47" s="13" t="s">
        <v>14</v>
      </c>
      <c r="B47" s="13" t="s">
        <v>56</v>
      </c>
      <c r="C47" s="13" t="s">
        <v>198</v>
      </c>
      <c r="D47" s="13" t="s">
        <v>184</v>
      </c>
      <c r="E47" s="13" t="s">
        <v>191</v>
      </c>
      <c r="F47" s="13" t="s">
        <v>192</v>
      </c>
      <c r="G47" s="13" t="s">
        <v>362</v>
      </c>
      <c r="H47" s="13" t="s">
        <v>363</v>
      </c>
    </row>
    <row r="48" spans="1:8" x14ac:dyDescent="0.25">
      <c r="A48" s="13" t="s">
        <v>14</v>
      </c>
      <c r="B48" s="13" t="s">
        <v>56</v>
      </c>
      <c r="C48" s="13" t="s">
        <v>198</v>
      </c>
      <c r="D48" s="13" t="s">
        <v>184</v>
      </c>
      <c r="E48" s="13" t="s">
        <v>191</v>
      </c>
      <c r="F48" s="13" t="s">
        <v>192</v>
      </c>
      <c r="G48" s="13" t="s">
        <v>362</v>
      </c>
      <c r="H48" s="13" t="s">
        <v>363</v>
      </c>
    </row>
    <row r="49" spans="1:8" x14ac:dyDescent="0.25">
      <c r="A49" s="13" t="s">
        <v>14</v>
      </c>
      <c r="B49" s="13" t="s">
        <v>56</v>
      </c>
      <c r="C49" s="13" t="s">
        <v>198</v>
      </c>
      <c r="D49" s="13" t="s">
        <v>184</v>
      </c>
      <c r="E49" s="13" t="s">
        <v>191</v>
      </c>
      <c r="F49" s="13" t="s">
        <v>192</v>
      </c>
      <c r="G49" s="13" t="s">
        <v>362</v>
      </c>
      <c r="H49" s="13" t="s">
        <v>363</v>
      </c>
    </row>
    <row r="50" spans="1:8" x14ac:dyDescent="0.25">
      <c r="A50" s="13" t="s">
        <v>14</v>
      </c>
      <c r="B50" s="13" t="s">
        <v>56</v>
      </c>
      <c r="C50" s="13" t="s">
        <v>198</v>
      </c>
      <c r="D50" s="13" t="s">
        <v>184</v>
      </c>
      <c r="E50" s="13" t="s">
        <v>191</v>
      </c>
      <c r="F50" s="13" t="s">
        <v>192</v>
      </c>
      <c r="G50" s="13" t="s">
        <v>362</v>
      </c>
      <c r="H50" s="13" t="s">
        <v>363</v>
      </c>
    </row>
    <row r="51" spans="1:8" x14ac:dyDescent="0.25">
      <c r="A51" s="13" t="s">
        <v>14</v>
      </c>
      <c r="B51" s="13" t="s">
        <v>56</v>
      </c>
      <c r="C51" s="13" t="s">
        <v>198</v>
      </c>
      <c r="D51" s="13" t="s">
        <v>184</v>
      </c>
      <c r="E51" s="13" t="s">
        <v>191</v>
      </c>
      <c r="F51" s="13" t="s">
        <v>192</v>
      </c>
      <c r="G51" s="13" t="s">
        <v>362</v>
      </c>
      <c r="H51" s="13" t="s">
        <v>363</v>
      </c>
    </row>
    <row r="52" spans="1:8" x14ac:dyDescent="0.25">
      <c r="A52" s="13" t="s">
        <v>14</v>
      </c>
      <c r="B52" s="13" t="s">
        <v>56</v>
      </c>
      <c r="C52" s="13" t="s">
        <v>198</v>
      </c>
      <c r="D52" s="13" t="s">
        <v>184</v>
      </c>
      <c r="E52" s="13" t="s">
        <v>191</v>
      </c>
      <c r="F52" s="13" t="s">
        <v>192</v>
      </c>
      <c r="G52" s="13" t="s">
        <v>362</v>
      </c>
      <c r="H52" s="13" t="s">
        <v>363</v>
      </c>
    </row>
    <row r="53" spans="1:8" x14ac:dyDescent="0.25">
      <c r="A53" s="13" t="s">
        <v>14</v>
      </c>
      <c r="B53" s="13" t="s">
        <v>57</v>
      </c>
      <c r="C53" s="13" t="s">
        <v>199</v>
      </c>
      <c r="D53" s="13" t="s">
        <v>184</v>
      </c>
      <c r="E53" s="13" t="s">
        <v>191</v>
      </c>
      <c r="F53" s="13" t="s">
        <v>192</v>
      </c>
      <c r="G53" s="13" t="s">
        <v>362</v>
      </c>
      <c r="H53" s="13" t="s">
        <v>363</v>
      </c>
    </row>
    <row r="54" spans="1:8" x14ac:dyDescent="0.25">
      <c r="A54" s="13" t="s">
        <v>14</v>
      </c>
      <c r="B54" s="13" t="s">
        <v>57</v>
      </c>
      <c r="C54" s="13" t="s">
        <v>199</v>
      </c>
      <c r="D54" s="13" t="s">
        <v>184</v>
      </c>
      <c r="E54" s="13" t="s">
        <v>191</v>
      </c>
      <c r="F54" s="13" t="s">
        <v>192</v>
      </c>
      <c r="G54" s="13" t="s">
        <v>362</v>
      </c>
      <c r="H54" s="13" t="s">
        <v>363</v>
      </c>
    </row>
    <row r="55" spans="1:8" x14ac:dyDescent="0.25">
      <c r="A55" s="13" t="s">
        <v>14</v>
      </c>
      <c r="B55" s="13" t="s">
        <v>58</v>
      </c>
      <c r="C55" s="13" t="s">
        <v>200</v>
      </c>
      <c r="D55" s="13" t="s">
        <v>184</v>
      </c>
      <c r="E55" s="13" t="s">
        <v>191</v>
      </c>
      <c r="F55" s="13" t="s">
        <v>192</v>
      </c>
      <c r="G55" s="13" t="s">
        <v>362</v>
      </c>
      <c r="H55" s="13" t="s">
        <v>363</v>
      </c>
    </row>
    <row r="56" spans="1:8" x14ac:dyDescent="0.25">
      <c r="A56" s="13" t="s">
        <v>14</v>
      </c>
      <c r="B56" s="13" t="s">
        <v>59</v>
      </c>
      <c r="C56" s="13" t="s">
        <v>201</v>
      </c>
      <c r="D56" s="13" t="s">
        <v>153</v>
      </c>
      <c r="E56" s="13" t="s">
        <v>191</v>
      </c>
      <c r="F56" s="13" t="s">
        <v>192</v>
      </c>
      <c r="G56" s="13" t="s">
        <v>362</v>
      </c>
      <c r="H56" s="13" t="s">
        <v>363</v>
      </c>
    </row>
    <row r="57" spans="1:8" x14ac:dyDescent="0.25">
      <c r="A57" s="13" t="s">
        <v>14</v>
      </c>
      <c r="B57" s="13" t="s">
        <v>60</v>
      </c>
      <c r="C57" s="13" t="s">
        <v>202</v>
      </c>
      <c r="D57" s="13" t="s">
        <v>184</v>
      </c>
      <c r="E57" s="13" t="s">
        <v>191</v>
      </c>
      <c r="F57" s="13" t="s">
        <v>192</v>
      </c>
      <c r="G57" s="13" t="s">
        <v>362</v>
      </c>
      <c r="H57" s="13" t="s">
        <v>363</v>
      </c>
    </row>
    <row r="58" spans="1:8" x14ac:dyDescent="0.25">
      <c r="A58" s="13" t="s">
        <v>14</v>
      </c>
      <c r="B58" s="13" t="s">
        <v>60</v>
      </c>
      <c r="C58" s="13" t="s">
        <v>202</v>
      </c>
      <c r="D58" s="13" t="s">
        <v>184</v>
      </c>
      <c r="E58" s="13" t="s">
        <v>191</v>
      </c>
      <c r="F58" s="13" t="s">
        <v>192</v>
      </c>
      <c r="G58" s="13" t="s">
        <v>362</v>
      </c>
      <c r="H58" s="13" t="s">
        <v>363</v>
      </c>
    </row>
    <row r="59" spans="1:8" x14ac:dyDescent="0.25">
      <c r="A59" s="13" t="s">
        <v>14</v>
      </c>
      <c r="B59" s="13" t="s">
        <v>53</v>
      </c>
      <c r="C59" s="13" t="s">
        <v>203</v>
      </c>
      <c r="D59" s="13" t="s">
        <v>184</v>
      </c>
      <c r="E59" s="13" t="s">
        <v>191</v>
      </c>
      <c r="F59" s="13" t="s">
        <v>192</v>
      </c>
      <c r="G59" s="13" t="s">
        <v>362</v>
      </c>
      <c r="H59" s="13" t="s">
        <v>363</v>
      </c>
    </row>
    <row r="60" spans="1:8" x14ac:dyDescent="0.25">
      <c r="A60" s="13" t="s">
        <v>14</v>
      </c>
      <c r="B60" s="13" t="s">
        <v>53</v>
      </c>
      <c r="C60" s="13" t="s">
        <v>203</v>
      </c>
      <c r="D60" s="13" t="s">
        <v>184</v>
      </c>
      <c r="E60" s="13" t="s">
        <v>191</v>
      </c>
      <c r="F60" s="13" t="s">
        <v>192</v>
      </c>
      <c r="G60" s="13" t="s">
        <v>362</v>
      </c>
      <c r="H60" s="13" t="s">
        <v>363</v>
      </c>
    </row>
    <row r="61" spans="1:8" x14ac:dyDescent="0.25">
      <c r="A61" s="13" t="s">
        <v>14</v>
      </c>
      <c r="B61" s="13" t="s">
        <v>61</v>
      </c>
      <c r="C61" s="13" t="s">
        <v>204</v>
      </c>
      <c r="D61" s="13" t="s">
        <v>184</v>
      </c>
      <c r="E61" s="13" t="s">
        <v>191</v>
      </c>
      <c r="F61" s="13" t="s">
        <v>192</v>
      </c>
      <c r="G61" s="13" t="s">
        <v>362</v>
      </c>
      <c r="H61" s="13" t="s">
        <v>363</v>
      </c>
    </row>
    <row r="62" spans="1:8" x14ac:dyDescent="0.25">
      <c r="A62" s="13" t="s">
        <v>14</v>
      </c>
      <c r="B62" s="13" t="s">
        <v>62</v>
      </c>
      <c r="C62" s="13" t="s">
        <v>205</v>
      </c>
      <c r="D62" s="13" t="s">
        <v>184</v>
      </c>
      <c r="E62" s="13" t="s">
        <v>191</v>
      </c>
      <c r="F62" s="13" t="s">
        <v>192</v>
      </c>
      <c r="G62" s="13" t="s">
        <v>362</v>
      </c>
      <c r="H62" s="13" t="s">
        <v>363</v>
      </c>
    </row>
    <row r="63" spans="1:8" x14ac:dyDescent="0.25">
      <c r="A63" s="13" t="s">
        <v>14</v>
      </c>
      <c r="B63" s="13" t="s">
        <v>62</v>
      </c>
      <c r="C63" s="13" t="s">
        <v>206</v>
      </c>
      <c r="D63" s="13" t="s">
        <v>184</v>
      </c>
      <c r="E63" s="13" t="s">
        <v>191</v>
      </c>
      <c r="F63" s="13" t="s">
        <v>192</v>
      </c>
      <c r="G63" s="13" t="s">
        <v>362</v>
      </c>
      <c r="H63" s="13" t="s">
        <v>363</v>
      </c>
    </row>
    <row r="64" spans="1:8" x14ac:dyDescent="0.25">
      <c r="A64" s="13" t="s">
        <v>14</v>
      </c>
      <c r="B64" s="13" t="s">
        <v>62</v>
      </c>
      <c r="C64" s="13" t="s">
        <v>207</v>
      </c>
      <c r="D64" s="13" t="s">
        <v>184</v>
      </c>
      <c r="E64" s="13" t="s">
        <v>191</v>
      </c>
      <c r="F64" s="13" t="s">
        <v>192</v>
      </c>
      <c r="G64" s="13" t="s">
        <v>362</v>
      </c>
      <c r="H64" s="13" t="s">
        <v>363</v>
      </c>
    </row>
    <row r="65" spans="1:8" x14ac:dyDescent="0.25">
      <c r="A65" s="13" t="s">
        <v>14</v>
      </c>
      <c r="B65" s="13" t="s">
        <v>63</v>
      </c>
      <c r="C65" s="13" t="s">
        <v>208</v>
      </c>
      <c r="D65" s="13" t="s">
        <v>184</v>
      </c>
      <c r="E65" s="13" t="s">
        <v>191</v>
      </c>
      <c r="F65" s="13" t="s">
        <v>192</v>
      </c>
      <c r="G65" s="13" t="s">
        <v>362</v>
      </c>
      <c r="H65" s="13" t="s">
        <v>363</v>
      </c>
    </row>
    <row r="66" spans="1:8" x14ac:dyDescent="0.25">
      <c r="A66" s="13" t="s">
        <v>14</v>
      </c>
      <c r="B66" s="13" t="s">
        <v>64</v>
      </c>
      <c r="C66" s="13" t="s">
        <v>209</v>
      </c>
      <c r="D66" s="13" t="s">
        <v>184</v>
      </c>
      <c r="E66" s="13" t="s">
        <v>191</v>
      </c>
      <c r="F66" s="13" t="s">
        <v>192</v>
      </c>
      <c r="G66" s="13" t="s">
        <v>362</v>
      </c>
      <c r="H66" s="13" t="s">
        <v>363</v>
      </c>
    </row>
    <row r="67" spans="1:8" x14ac:dyDescent="0.25">
      <c r="A67" s="13" t="s">
        <v>14</v>
      </c>
      <c r="B67" s="13" t="s">
        <v>65</v>
      </c>
      <c r="C67" s="13" t="s">
        <v>210</v>
      </c>
      <c r="D67" s="13" t="s">
        <v>184</v>
      </c>
      <c r="E67" s="13" t="s">
        <v>191</v>
      </c>
      <c r="F67" s="13" t="s">
        <v>192</v>
      </c>
      <c r="G67" s="13" t="s">
        <v>362</v>
      </c>
      <c r="H67" s="13" t="s">
        <v>363</v>
      </c>
    </row>
    <row r="68" spans="1:8" x14ac:dyDescent="0.25">
      <c r="A68" s="13" t="s">
        <v>14</v>
      </c>
      <c r="B68" s="13" t="s">
        <v>66</v>
      </c>
      <c r="C68" s="13" t="s">
        <v>209</v>
      </c>
      <c r="D68" s="13" t="s">
        <v>184</v>
      </c>
      <c r="E68" s="13" t="s">
        <v>191</v>
      </c>
      <c r="F68" s="13" t="s">
        <v>192</v>
      </c>
      <c r="G68" s="13" t="s">
        <v>362</v>
      </c>
      <c r="H68" s="13" t="s">
        <v>363</v>
      </c>
    </row>
    <row r="69" spans="1:8" x14ac:dyDescent="0.25">
      <c r="A69" s="13" t="s">
        <v>14</v>
      </c>
      <c r="B69" s="13" t="s">
        <v>67</v>
      </c>
      <c r="C69" s="13" t="s">
        <v>209</v>
      </c>
      <c r="D69" s="13" t="s">
        <v>184</v>
      </c>
      <c r="E69" s="13" t="s">
        <v>191</v>
      </c>
      <c r="F69" s="13" t="s">
        <v>192</v>
      </c>
      <c r="G69" s="13" t="s">
        <v>362</v>
      </c>
      <c r="H69" s="13" t="s">
        <v>363</v>
      </c>
    </row>
    <row r="70" spans="1:8" x14ac:dyDescent="0.25">
      <c r="A70" s="13" t="s">
        <v>14</v>
      </c>
      <c r="B70" s="13" t="s">
        <v>68</v>
      </c>
      <c r="C70" s="13" t="s">
        <v>211</v>
      </c>
      <c r="D70" s="13" t="s">
        <v>184</v>
      </c>
      <c r="E70" s="13" t="s">
        <v>191</v>
      </c>
      <c r="F70" s="13" t="s">
        <v>192</v>
      </c>
      <c r="G70" s="13" t="s">
        <v>362</v>
      </c>
      <c r="H70" s="13" t="s">
        <v>363</v>
      </c>
    </row>
    <row r="71" spans="1:8" x14ac:dyDescent="0.25">
      <c r="A71" s="13" t="s">
        <v>14</v>
      </c>
      <c r="B71" s="13" t="s">
        <v>68</v>
      </c>
      <c r="C71" s="13" t="s">
        <v>211</v>
      </c>
      <c r="D71" s="13" t="s">
        <v>184</v>
      </c>
      <c r="E71" s="13" t="s">
        <v>191</v>
      </c>
      <c r="F71" s="13" t="s">
        <v>192</v>
      </c>
      <c r="G71" s="13" t="s">
        <v>362</v>
      </c>
      <c r="H71" s="13" t="s">
        <v>363</v>
      </c>
    </row>
    <row r="72" spans="1:8" x14ac:dyDescent="0.25">
      <c r="A72" s="13" t="s">
        <v>14</v>
      </c>
      <c r="B72" s="13" t="s">
        <v>68</v>
      </c>
      <c r="C72" s="13" t="s">
        <v>211</v>
      </c>
      <c r="D72" s="13" t="s">
        <v>184</v>
      </c>
      <c r="E72" s="13" t="s">
        <v>191</v>
      </c>
      <c r="F72" s="13" t="s">
        <v>192</v>
      </c>
      <c r="G72" s="13" t="s">
        <v>362</v>
      </c>
      <c r="H72" s="13" t="s">
        <v>363</v>
      </c>
    </row>
    <row r="73" spans="1:8" x14ac:dyDescent="0.25">
      <c r="A73" s="13" t="s">
        <v>14</v>
      </c>
      <c r="B73" s="13" t="s">
        <v>68</v>
      </c>
      <c r="C73" s="13" t="s">
        <v>211</v>
      </c>
      <c r="D73" s="13" t="s">
        <v>184</v>
      </c>
      <c r="E73" s="13" t="s">
        <v>191</v>
      </c>
      <c r="F73" s="13" t="s">
        <v>192</v>
      </c>
      <c r="G73" s="13" t="s">
        <v>362</v>
      </c>
      <c r="H73" s="13" t="s">
        <v>363</v>
      </c>
    </row>
    <row r="74" spans="1:8" x14ac:dyDescent="0.25">
      <c r="A74" s="13" t="s">
        <v>14</v>
      </c>
      <c r="B74" s="13" t="s">
        <v>69</v>
      </c>
      <c r="C74" s="13" t="s">
        <v>212</v>
      </c>
      <c r="D74" s="13" t="s">
        <v>184</v>
      </c>
      <c r="E74" s="13" t="s">
        <v>161</v>
      </c>
      <c r="F74" s="13" t="s">
        <v>167</v>
      </c>
      <c r="G74" s="13" t="s">
        <v>362</v>
      </c>
      <c r="H74" s="13" t="s">
        <v>363</v>
      </c>
    </row>
    <row r="75" spans="1:8" x14ac:dyDescent="0.25">
      <c r="A75" s="13" t="s">
        <v>14</v>
      </c>
      <c r="B75" s="13" t="s">
        <v>70</v>
      </c>
      <c r="C75" s="13" t="s">
        <v>213</v>
      </c>
      <c r="D75" s="13" t="s">
        <v>184</v>
      </c>
      <c r="E75" s="13" t="s">
        <v>161</v>
      </c>
      <c r="F75" s="13" t="s">
        <v>167</v>
      </c>
      <c r="G75" s="13" t="s">
        <v>362</v>
      </c>
      <c r="H75" s="13" t="s">
        <v>363</v>
      </c>
    </row>
    <row r="76" spans="1:8" x14ac:dyDescent="0.25">
      <c r="A76" s="13" t="s">
        <v>14</v>
      </c>
      <c r="B76" s="13" t="s">
        <v>71</v>
      </c>
      <c r="C76" s="13" t="s">
        <v>214</v>
      </c>
      <c r="D76" s="13" t="s">
        <v>184</v>
      </c>
      <c r="E76" s="13" t="s">
        <v>161</v>
      </c>
      <c r="F76" s="13" t="s">
        <v>167</v>
      </c>
      <c r="G76" s="13" t="s">
        <v>362</v>
      </c>
      <c r="H76" s="13" t="s">
        <v>363</v>
      </c>
    </row>
    <row r="77" spans="1:8" x14ac:dyDescent="0.25">
      <c r="A77" s="13" t="s">
        <v>14</v>
      </c>
      <c r="B77" s="13" t="s">
        <v>72</v>
      </c>
      <c r="C77" s="13" t="s">
        <v>215</v>
      </c>
      <c r="D77" s="13" t="s">
        <v>184</v>
      </c>
      <c r="E77" s="13" t="s">
        <v>161</v>
      </c>
      <c r="F77" s="13" t="s">
        <v>167</v>
      </c>
      <c r="G77" s="13" t="s">
        <v>362</v>
      </c>
      <c r="H77" s="13" t="s">
        <v>363</v>
      </c>
    </row>
    <row r="78" spans="1:8" x14ac:dyDescent="0.25">
      <c r="A78" s="13" t="s">
        <v>14</v>
      </c>
      <c r="B78" s="13" t="s">
        <v>48</v>
      </c>
      <c r="C78" s="13" t="s">
        <v>216</v>
      </c>
      <c r="D78" s="13" t="s">
        <v>184</v>
      </c>
      <c r="E78" s="13" t="s">
        <v>161</v>
      </c>
      <c r="F78" s="13" t="s">
        <v>167</v>
      </c>
      <c r="G78" s="13" t="s">
        <v>362</v>
      </c>
      <c r="H78" s="13" t="s">
        <v>363</v>
      </c>
    </row>
    <row r="79" spans="1:8" x14ac:dyDescent="0.25">
      <c r="A79" s="13" t="s">
        <v>14</v>
      </c>
      <c r="B79" s="13" t="s">
        <v>73</v>
      </c>
      <c r="C79" s="13" t="s">
        <v>217</v>
      </c>
      <c r="D79" s="13" t="s">
        <v>184</v>
      </c>
      <c r="E79" s="13" t="s">
        <v>161</v>
      </c>
      <c r="F79" s="13" t="s">
        <v>167</v>
      </c>
      <c r="G79" s="13" t="s">
        <v>362</v>
      </c>
      <c r="H79" s="13" t="s">
        <v>363</v>
      </c>
    </row>
    <row r="80" spans="1:8" x14ac:dyDescent="0.25">
      <c r="A80" s="13" t="s">
        <v>14</v>
      </c>
      <c r="B80" s="13" t="s">
        <v>74</v>
      </c>
      <c r="C80" s="13" t="s">
        <v>218</v>
      </c>
      <c r="D80" s="13" t="s">
        <v>184</v>
      </c>
      <c r="E80" s="13" t="s">
        <v>161</v>
      </c>
      <c r="F80" s="13" t="s">
        <v>167</v>
      </c>
      <c r="G80" s="13" t="s">
        <v>362</v>
      </c>
      <c r="H80" s="13" t="s">
        <v>363</v>
      </c>
    </row>
    <row r="81" spans="1:8" x14ac:dyDescent="0.25">
      <c r="A81" s="13" t="s">
        <v>14</v>
      </c>
      <c r="B81" s="13" t="s">
        <v>75</v>
      </c>
      <c r="C81" s="13" t="s">
        <v>219</v>
      </c>
      <c r="D81" s="13" t="s">
        <v>184</v>
      </c>
      <c r="E81" s="13" t="s">
        <v>161</v>
      </c>
      <c r="F81" s="13" t="s">
        <v>167</v>
      </c>
      <c r="G81" s="13" t="s">
        <v>362</v>
      </c>
      <c r="H81" s="13" t="s">
        <v>363</v>
      </c>
    </row>
    <row r="82" spans="1:8" x14ac:dyDescent="0.25">
      <c r="A82" s="13" t="s">
        <v>14</v>
      </c>
      <c r="B82" s="13" t="s">
        <v>76</v>
      </c>
      <c r="C82" s="13" t="s">
        <v>220</v>
      </c>
      <c r="D82" s="13" t="s">
        <v>153</v>
      </c>
      <c r="E82" s="13" t="s">
        <v>161</v>
      </c>
      <c r="F82" s="13" t="s">
        <v>167</v>
      </c>
      <c r="G82" s="13" t="s">
        <v>362</v>
      </c>
      <c r="H82" s="13" t="s">
        <v>363</v>
      </c>
    </row>
    <row r="83" spans="1:8" x14ac:dyDescent="0.25">
      <c r="A83" s="13" t="s">
        <v>14</v>
      </c>
      <c r="B83" s="13" t="s">
        <v>77</v>
      </c>
      <c r="C83" s="13" t="s">
        <v>221</v>
      </c>
      <c r="D83" s="13" t="s">
        <v>153</v>
      </c>
      <c r="E83" s="13" t="s">
        <v>161</v>
      </c>
      <c r="F83" s="13" t="s">
        <v>167</v>
      </c>
      <c r="G83" s="13" t="s">
        <v>362</v>
      </c>
      <c r="H83" s="13" t="s">
        <v>363</v>
      </c>
    </row>
    <row r="84" spans="1:8" x14ac:dyDescent="0.25">
      <c r="A84" s="13" t="s">
        <v>14</v>
      </c>
      <c r="B84" s="13" t="s">
        <v>78</v>
      </c>
      <c r="C84" s="13" t="s">
        <v>222</v>
      </c>
      <c r="D84" s="13" t="s">
        <v>153</v>
      </c>
      <c r="E84" s="13" t="s">
        <v>161</v>
      </c>
      <c r="F84" s="13" t="s">
        <v>167</v>
      </c>
      <c r="G84" s="13" t="s">
        <v>362</v>
      </c>
      <c r="H84" s="13" t="s">
        <v>363</v>
      </c>
    </row>
    <row r="85" spans="1:8" x14ac:dyDescent="0.25">
      <c r="A85" s="13" t="s">
        <v>14</v>
      </c>
      <c r="B85" s="13" t="s">
        <v>79</v>
      </c>
      <c r="C85" s="13" t="s">
        <v>223</v>
      </c>
      <c r="D85" s="13" t="s">
        <v>153</v>
      </c>
      <c r="E85" s="13" t="s">
        <v>161</v>
      </c>
      <c r="F85" s="13" t="s">
        <v>167</v>
      </c>
      <c r="G85" s="13" t="s">
        <v>362</v>
      </c>
      <c r="H85" s="13" t="s">
        <v>363</v>
      </c>
    </row>
    <row r="86" spans="1:8" x14ac:dyDescent="0.25">
      <c r="A86" s="13" t="s">
        <v>14</v>
      </c>
      <c r="B86" s="13" t="s">
        <v>80</v>
      </c>
      <c r="C86" s="13" t="s">
        <v>224</v>
      </c>
      <c r="D86" s="13" t="s">
        <v>184</v>
      </c>
      <c r="E86" s="13" t="s">
        <v>161</v>
      </c>
      <c r="F86" s="13" t="s">
        <v>167</v>
      </c>
      <c r="G86" s="13" t="s">
        <v>362</v>
      </c>
      <c r="H86" s="13" t="s">
        <v>363</v>
      </c>
    </row>
    <row r="87" spans="1:8" x14ac:dyDescent="0.25">
      <c r="A87" s="13" t="s">
        <v>14</v>
      </c>
      <c r="B87" s="13" t="s">
        <v>81</v>
      </c>
      <c r="C87" s="13" t="s">
        <v>225</v>
      </c>
      <c r="D87" s="13" t="s">
        <v>184</v>
      </c>
      <c r="E87" s="13" t="s">
        <v>161</v>
      </c>
      <c r="F87" s="13" t="s">
        <v>167</v>
      </c>
      <c r="G87" s="13" t="s">
        <v>362</v>
      </c>
      <c r="H87" s="13" t="s">
        <v>363</v>
      </c>
    </row>
    <row r="88" spans="1:8" x14ac:dyDescent="0.25">
      <c r="A88" s="13" t="s">
        <v>14</v>
      </c>
      <c r="B88" s="13" t="s">
        <v>82</v>
      </c>
      <c r="C88" s="13" t="s">
        <v>226</v>
      </c>
      <c r="D88" s="13" t="s">
        <v>153</v>
      </c>
      <c r="E88" s="13" t="s">
        <v>161</v>
      </c>
      <c r="F88" s="13" t="s">
        <v>167</v>
      </c>
      <c r="G88" s="13" t="s">
        <v>362</v>
      </c>
      <c r="H88" s="13" t="s">
        <v>363</v>
      </c>
    </row>
    <row r="89" spans="1:8" x14ac:dyDescent="0.25">
      <c r="A89" s="13" t="s">
        <v>14</v>
      </c>
      <c r="B89" s="13" t="s">
        <v>83</v>
      </c>
      <c r="C89" s="13" t="s">
        <v>227</v>
      </c>
      <c r="D89" s="13" t="s">
        <v>153</v>
      </c>
      <c r="E89" s="13" t="s">
        <v>161</v>
      </c>
      <c r="F89" s="13" t="s">
        <v>167</v>
      </c>
      <c r="G89" s="13" t="s">
        <v>362</v>
      </c>
      <c r="H89" s="13" t="s">
        <v>363</v>
      </c>
    </row>
    <row r="90" spans="1:8" x14ac:dyDescent="0.25">
      <c r="A90" s="13" t="s">
        <v>14</v>
      </c>
      <c r="B90" s="13" t="s">
        <v>84</v>
      </c>
      <c r="C90" s="13" t="s">
        <v>228</v>
      </c>
      <c r="D90" s="13" t="s">
        <v>153</v>
      </c>
      <c r="E90" s="13" t="s">
        <v>161</v>
      </c>
      <c r="F90" s="13" t="s">
        <v>167</v>
      </c>
      <c r="G90" s="13" t="s">
        <v>362</v>
      </c>
      <c r="H90" s="13" t="s">
        <v>363</v>
      </c>
    </row>
    <row r="91" spans="1:8" x14ac:dyDescent="0.25">
      <c r="A91" s="13" t="s">
        <v>14</v>
      </c>
      <c r="B91" s="13" t="s">
        <v>85</v>
      </c>
      <c r="C91" s="13" t="s">
        <v>229</v>
      </c>
      <c r="D91" s="13" t="s">
        <v>153</v>
      </c>
      <c r="E91" s="13" t="s">
        <v>161</v>
      </c>
      <c r="F91" s="13" t="s">
        <v>167</v>
      </c>
      <c r="G91" s="13" t="s">
        <v>362</v>
      </c>
      <c r="H91" s="13" t="s">
        <v>363</v>
      </c>
    </row>
    <row r="92" spans="1:8" x14ac:dyDescent="0.25">
      <c r="A92" s="13" t="s">
        <v>14</v>
      </c>
      <c r="B92" s="13" t="s">
        <v>86</v>
      </c>
      <c r="C92" s="13" t="s">
        <v>230</v>
      </c>
      <c r="D92" s="13" t="s">
        <v>184</v>
      </c>
      <c r="E92" s="13" t="s">
        <v>161</v>
      </c>
      <c r="F92" s="13" t="s">
        <v>167</v>
      </c>
      <c r="G92" s="13" t="s">
        <v>362</v>
      </c>
      <c r="H92" s="13" t="s">
        <v>363</v>
      </c>
    </row>
    <row r="93" spans="1:8" x14ac:dyDescent="0.25">
      <c r="A93" s="13" t="s">
        <v>14</v>
      </c>
      <c r="B93" s="13" t="s">
        <v>87</v>
      </c>
      <c r="C93" s="13" t="s">
        <v>231</v>
      </c>
      <c r="D93" s="13" t="s">
        <v>184</v>
      </c>
      <c r="E93" s="13" t="s">
        <v>161</v>
      </c>
      <c r="F93" s="13" t="s">
        <v>167</v>
      </c>
      <c r="G93" s="13" t="s">
        <v>362</v>
      </c>
      <c r="H93" s="13" t="s">
        <v>363</v>
      </c>
    </row>
    <row r="94" spans="1:8" x14ac:dyDescent="0.25">
      <c r="A94" s="13" t="s">
        <v>14</v>
      </c>
      <c r="B94" s="13" t="s">
        <v>87</v>
      </c>
      <c r="C94" s="13" t="s">
        <v>232</v>
      </c>
      <c r="D94" s="13" t="s">
        <v>184</v>
      </c>
      <c r="E94" s="13" t="s">
        <v>161</v>
      </c>
      <c r="F94" s="13" t="s">
        <v>167</v>
      </c>
      <c r="G94" s="13" t="s">
        <v>362</v>
      </c>
      <c r="H94" s="13" t="s">
        <v>363</v>
      </c>
    </row>
    <row r="95" spans="1:8" x14ac:dyDescent="0.25">
      <c r="A95" s="13" t="s">
        <v>14</v>
      </c>
      <c r="B95" s="13" t="s">
        <v>47</v>
      </c>
      <c r="C95" s="13" t="s">
        <v>233</v>
      </c>
      <c r="D95" s="13" t="s">
        <v>184</v>
      </c>
      <c r="E95" s="13" t="s">
        <v>161</v>
      </c>
      <c r="F95" s="13" t="s">
        <v>167</v>
      </c>
      <c r="G95" s="13" t="s">
        <v>362</v>
      </c>
      <c r="H95" s="13" t="s">
        <v>363</v>
      </c>
    </row>
    <row r="96" spans="1:8" x14ac:dyDescent="0.25">
      <c r="A96" s="13" t="str">
        <f>IFERROR(VLOOKUP(B96,[2]Validacion!$A$16:$B$45,2,FALSE),"")</f>
        <v/>
      </c>
      <c r="B96" s="15" t="s">
        <v>88</v>
      </c>
      <c r="C96" s="15" t="s">
        <v>234</v>
      </c>
      <c r="D96" s="15" t="s">
        <v>235</v>
      </c>
      <c r="E96" s="15" t="s">
        <v>191</v>
      </c>
      <c r="F96" s="15" t="s">
        <v>192</v>
      </c>
      <c r="G96" s="15" t="s">
        <v>362</v>
      </c>
      <c r="H96" s="15" t="s">
        <v>364</v>
      </c>
    </row>
    <row r="97" spans="1:8" x14ac:dyDescent="0.25">
      <c r="A97" s="13" t="s">
        <v>16</v>
      </c>
      <c r="B97" s="15"/>
      <c r="C97" s="15" t="s">
        <v>236</v>
      </c>
      <c r="D97" s="15" t="s">
        <v>153</v>
      </c>
      <c r="E97" s="15" t="s">
        <v>191</v>
      </c>
      <c r="F97" s="15" t="s">
        <v>192</v>
      </c>
      <c r="G97" s="15" t="s">
        <v>362</v>
      </c>
      <c r="H97" s="15" t="s">
        <v>365</v>
      </c>
    </row>
    <row r="98" spans="1:8" x14ac:dyDescent="0.25">
      <c r="A98" s="13" t="str">
        <f>IFERROR(VLOOKUP(B98,[2]Validacion!$A$16:$B$45,2,FALSE),"")</f>
        <v/>
      </c>
      <c r="B98" s="15"/>
      <c r="C98" s="15" t="s">
        <v>237</v>
      </c>
      <c r="D98" s="15" t="s">
        <v>153</v>
      </c>
      <c r="E98" s="15" t="s">
        <v>191</v>
      </c>
      <c r="F98" s="15" t="s">
        <v>192</v>
      </c>
      <c r="G98" s="15" t="s">
        <v>362</v>
      </c>
      <c r="H98" s="15" t="s">
        <v>365</v>
      </c>
    </row>
    <row r="99" spans="1:8" x14ac:dyDescent="0.25">
      <c r="A99" s="13" t="str">
        <f>IFERROR(VLOOKUP(B99,[2]Validacion!$A$16:$B$45,2,FALSE),"")</f>
        <v/>
      </c>
      <c r="B99" s="15" t="s">
        <v>89</v>
      </c>
      <c r="C99" s="15" t="s">
        <v>238</v>
      </c>
      <c r="D99" s="15" t="s">
        <v>153</v>
      </c>
      <c r="E99" s="15" t="s">
        <v>161</v>
      </c>
      <c r="F99" s="15" t="s">
        <v>192</v>
      </c>
      <c r="G99" s="15" t="s">
        <v>362</v>
      </c>
      <c r="H99" s="15" t="s">
        <v>366</v>
      </c>
    </row>
    <row r="100" spans="1:8" ht="30" x14ac:dyDescent="0.25">
      <c r="A100" s="16" t="str">
        <f>IFERROR(VLOOKUP(B100,[3]Validacion!$A$16:$B$46,2,FALSE),"")</f>
        <v/>
      </c>
      <c r="B100" s="17" t="s">
        <v>90</v>
      </c>
      <c r="C100" s="17" t="s">
        <v>239</v>
      </c>
      <c r="D100" s="17" t="s">
        <v>153</v>
      </c>
      <c r="E100" s="17" t="s">
        <v>154</v>
      </c>
      <c r="F100" s="17" t="s">
        <v>240</v>
      </c>
      <c r="G100" s="17"/>
      <c r="H100" s="17"/>
    </row>
    <row r="101" spans="1:8" ht="60" x14ac:dyDescent="0.25">
      <c r="A101" s="16" t="str">
        <f>IFERROR(VLOOKUP(B101,[3]Validacion!$A$16:$B$46,2,FALSE),"")</f>
        <v/>
      </c>
      <c r="B101" s="17" t="s">
        <v>91</v>
      </c>
      <c r="C101" s="17" t="s">
        <v>241</v>
      </c>
      <c r="D101" s="17" t="s">
        <v>153</v>
      </c>
      <c r="E101" s="17" t="s">
        <v>161</v>
      </c>
      <c r="F101" s="17" t="s">
        <v>242</v>
      </c>
      <c r="G101" s="17"/>
      <c r="H101" s="17"/>
    </row>
    <row r="102" spans="1:8" ht="60" x14ac:dyDescent="0.25">
      <c r="A102" s="16" t="str">
        <f>IFERROR(VLOOKUP(B102,[3]Validacion!$A$16:$B$46,2,FALSE),"")</f>
        <v/>
      </c>
      <c r="B102" s="17" t="s">
        <v>92</v>
      </c>
      <c r="C102" s="18" t="s">
        <v>243</v>
      </c>
      <c r="D102" s="17" t="s">
        <v>153</v>
      </c>
      <c r="E102" s="17" t="s">
        <v>161</v>
      </c>
      <c r="F102" s="17" t="s">
        <v>242</v>
      </c>
      <c r="G102" s="17"/>
      <c r="H102" s="17"/>
    </row>
    <row r="103" spans="1:8" ht="30" x14ac:dyDescent="0.25">
      <c r="A103" s="16" t="str">
        <f>IFERROR(VLOOKUP(B103,[3]Validacion!$A$16:$B$46,2,FALSE),"")</f>
        <v/>
      </c>
      <c r="B103" s="19"/>
      <c r="C103" s="19" t="s">
        <v>244</v>
      </c>
      <c r="D103" s="19" t="s">
        <v>153</v>
      </c>
      <c r="E103" s="19" t="s">
        <v>161</v>
      </c>
      <c r="F103" s="19" t="s">
        <v>242</v>
      </c>
      <c r="G103" s="19"/>
      <c r="H103" s="19"/>
    </row>
    <row r="104" spans="1:8" x14ac:dyDescent="0.25">
      <c r="A104" s="16" t="str">
        <f>IFERROR(VLOOKUP(B104,[3]Validacion!$A$16:$B$46,2,FALSE),"")</f>
        <v/>
      </c>
      <c r="B104" s="19" t="s">
        <v>93</v>
      </c>
      <c r="C104" s="19" t="s">
        <v>245</v>
      </c>
      <c r="D104" s="19" t="s">
        <v>153</v>
      </c>
      <c r="E104" s="19" t="s">
        <v>161</v>
      </c>
      <c r="F104" s="19" t="s">
        <v>242</v>
      </c>
      <c r="G104" s="19"/>
      <c r="H104" s="19"/>
    </row>
    <row r="105" spans="1:8" ht="75" x14ac:dyDescent="0.25">
      <c r="A105" s="16" t="str">
        <f>IFERROR(VLOOKUP(B105,[3]Validacion!$A$16:$B$46,2,FALSE),"")</f>
        <v/>
      </c>
      <c r="B105" s="11" t="s">
        <v>94</v>
      </c>
      <c r="C105" s="11" t="s">
        <v>246</v>
      </c>
      <c r="D105" s="11" t="s">
        <v>153</v>
      </c>
      <c r="E105" s="11" t="s">
        <v>161</v>
      </c>
      <c r="F105" s="11" t="s">
        <v>192</v>
      </c>
      <c r="G105" s="11"/>
      <c r="H105" s="19"/>
    </row>
    <row r="106" spans="1:8" ht="30" x14ac:dyDescent="0.25">
      <c r="A106" s="16" t="str">
        <f>IFERROR(VLOOKUP(B106,[3]Validacion!$A$16:$B$46,2,FALSE),"")</f>
        <v/>
      </c>
      <c r="B106" s="19" t="s">
        <v>95</v>
      </c>
      <c r="C106" s="19" t="s">
        <v>247</v>
      </c>
      <c r="D106" s="19" t="s">
        <v>153</v>
      </c>
      <c r="E106" s="19" t="s">
        <v>161</v>
      </c>
      <c r="F106" s="19" t="s">
        <v>167</v>
      </c>
      <c r="G106" s="19"/>
      <c r="H106" s="19"/>
    </row>
    <row r="107" spans="1:8" ht="45" x14ac:dyDescent="0.25">
      <c r="A107" s="16" t="str">
        <f>IFERROR(VLOOKUP(B107,[3]Validacion!$A$16:$B$46,2,FALSE),"")</f>
        <v/>
      </c>
      <c r="B107" s="19" t="s">
        <v>90</v>
      </c>
      <c r="C107" s="19" t="s">
        <v>248</v>
      </c>
      <c r="D107" s="19" t="s">
        <v>153</v>
      </c>
      <c r="E107" s="19" t="s">
        <v>191</v>
      </c>
      <c r="F107" s="19" t="s">
        <v>240</v>
      </c>
      <c r="G107" s="19"/>
      <c r="H107" s="19"/>
    </row>
    <row r="108" spans="1:8" ht="30" x14ac:dyDescent="0.25">
      <c r="A108" s="16" t="str">
        <f>IFERROR(VLOOKUP(B108,[3]Validacion!$A$16:$B$46,2,FALSE),"")</f>
        <v/>
      </c>
      <c r="B108" s="19" t="s">
        <v>93</v>
      </c>
      <c r="C108" s="19" t="s">
        <v>249</v>
      </c>
      <c r="D108" s="19" t="s">
        <v>153</v>
      </c>
      <c r="E108" s="19" t="s">
        <v>161</v>
      </c>
      <c r="F108" s="19" t="s">
        <v>242</v>
      </c>
      <c r="G108" s="19"/>
      <c r="H108" s="19"/>
    </row>
    <row r="109" spans="1:8" ht="30" x14ac:dyDescent="0.25">
      <c r="A109" s="16" t="str">
        <f>IFERROR(VLOOKUP(B109,[3]Validacion!$A$16:$B$46,2,FALSE),"")</f>
        <v/>
      </c>
      <c r="B109" s="19" t="s">
        <v>96</v>
      </c>
      <c r="C109" s="19" t="s">
        <v>250</v>
      </c>
      <c r="D109" s="19" t="s">
        <v>153</v>
      </c>
      <c r="E109" s="19" t="s">
        <v>161</v>
      </c>
      <c r="F109" s="19" t="s">
        <v>155</v>
      </c>
      <c r="G109" s="19"/>
      <c r="H109" s="19"/>
    </row>
    <row r="110" spans="1:8" ht="30" x14ac:dyDescent="0.25">
      <c r="A110" s="16" t="str">
        <f>IFERROR(VLOOKUP(B110,[3]Validacion!$A$16:$B$46,2,FALSE),"")</f>
        <v/>
      </c>
      <c r="B110" s="19" t="s">
        <v>97</v>
      </c>
      <c r="C110" s="19" t="s">
        <v>251</v>
      </c>
      <c r="D110" s="19" t="s">
        <v>153</v>
      </c>
      <c r="E110" s="19" t="s">
        <v>161</v>
      </c>
      <c r="F110" s="19" t="s">
        <v>240</v>
      </c>
      <c r="G110" s="19"/>
      <c r="H110" s="19"/>
    </row>
    <row r="111" spans="1:8" ht="45" x14ac:dyDescent="0.25">
      <c r="A111" s="16" t="str">
        <f>IFERROR(VLOOKUP(B111,[3]Validacion!$A$16:$B$46,2,FALSE),"")</f>
        <v/>
      </c>
      <c r="B111" s="19" t="s">
        <v>98</v>
      </c>
      <c r="C111" s="19" t="s">
        <v>252</v>
      </c>
      <c r="D111" s="19" t="s">
        <v>153</v>
      </c>
      <c r="E111" s="19" t="s">
        <v>161</v>
      </c>
      <c r="F111" s="19" t="s">
        <v>253</v>
      </c>
      <c r="G111" s="19"/>
      <c r="H111" s="19"/>
    </row>
    <row r="112" spans="1:8" ht="30" x14ac:dyDescent="0.25">
      <c r="A112" s="16" t="str">
        <f>IFERROR(VLOOKUP(B112,[3]Validacion!$A$16:$B$46,2,FALSE),"")</f>
        <v/>
      </c>
      <c r="B112" s="19" t="s">
        <v>99</v>
      </c>
      <c r="C112" s="19" t="s">
        <v>254</v>
      </c>
      <c r="D112" s="19" t="s">
        <v>153</v>
      </c>
      <c r="E112" s="19" t="s">
        <v>161</v>
      </c>
      <c r="F112" s="19" t="s">
        <v>240</v>
      </c>
      <c r="G112" s="19"/>
      <c r="H112" s="19"/>
    </row>
    <row r="113" spans="1:8" ht="45" x14ac:dyDescent="0.25">
      <c r="A113" s="16" t="str">
        <f>IFERROR(VLOOKUP(B113,[3]Validacion!$A$16:$B$46,2,FALSE),"")</f>
        <v/>
      </c>
      <c r="B113" s="19" t="s">
        <v>100</v>
      </c>
      <c r="C113" s="19" t="s">
        <v>255</v>
      </c>
      <c r="D113" s="19" t="s">
        <v>153</v>
      </c>
      <c r="E113" s="19" t="s">
        <v>161</v>
      </c>
      <c r="F113" s="19" t="s">
        <v>167</v>
      </c>
      <c r="G113" s="19"/>
      <c r="H113" s="19"/>
    </row>
    <row r="114" spans="1:8" ht="45" x14ac:dyDescent="0.25">
      <c r="A114" s="16" t="str">
        <f>IFERROR(VLOOKUP(B114,[3]Validacion!$A$16:$B$46,2,FALSE),"")</f>
        <v/>
      </c>
      <c r="B114" s="19" t="s">
        <v>101</v>
      </c>
      <c r="C114" s="19" t="s">
        <v>256</v>
      </c>
      <c r="D114" s="19" t="s">
        <v>153</v>
      </c>
      <c r="E114" s="19" t="s">
        <v>161</v>
      </c>
      <c r="F114" s="19" t="s">
        <v>155</v>
      </c>
      <c r="G114" s="19"/>
      <c r="H114" s="19"/>
    </row>
    <row r="115" spans="1:8" ht="60" x14ac:dyDescent="0.25">
      <c r="A115" s="16" t="str">
        <f>IFERROR(VLOOKUP(B115,[3]Validacion!$A$16:$B$46,2,FALSE),"")</f>
        <v/>
      </c>
      <c r="B115" s="19"/>
      <c r="C115" s="19" t="s">
        <v>257</v>
      </c>
      <c r="D115" s="19" t="s">
        <v>153</v>
      </c>
      <c r="E115" s="19" t="s">
        <v>161</v>
      </c>
      <c r="F115" s="19" t="s">
        <v>253</v>
      </c>
      <c r="G115" s="19"/>
      <c r="H115" s="19"/>
    </row>
    <row r="116" spans="1:8" ht="45" x14ac:dyDescent="0.25">
      <c r="A116" s="16" t="str">
        <f>IFERROR(VLOOKUP(B116,[3]Validacion!$A$16:$B$46,2,FALSE),"")</f>
        <v/>
      </c>
      <c r="B116" s="19" t="s">
        <v>90</v>
      </c>
      <c r="C116" s="19" t="s">
        <v>258</v>
      </c>
      <c r="D116" s="19" t="s">
        <v>153</v>
      </c>
      <c r="E116" s="19" t="s">
        <v>154</v>
      </c>
      <c r="F116" s="19" t="s">
        <v>242</v>
      </c>
      <c r="G116" s="19"/>
      <c r="H116" s="19"/>
    </row>
    <row r="117" spans="1:8" x14ac:dyDescent="0.25">
      <c r="A117" s="16" t="str">
        <f>IFERROR(VLOOKUP(B117,[3]Validacion!$A$16:$B$46,2,FALSE),"")</f>
        <v/>
      </c>
      <c r="B117" s="19" t="s">
        <v>102</v>
      </c>
      <c r="C117" s="19" t="s">
        <v>259</v>
      </c>
      <c r="D117" s="19" t="s">
        <v>153</v>
      </c>
      <c r="E117" s="19" t="s">
        <v>154</v>
      </c>
      <c r="F117" s="19" t="s">
        <v>242</v>
      </c>
      <c r="G117" s="19"/>
      <c r="H117" s="19"/>
    </row>
    <row r="118" spans="1:8" ht="30" x14ac:dyDescent="0.25">
      <c r="A118" s="16" t="str">
        <f>IFERROR(VLOOKUP(B118,[3]Validacion!$A$16:$B$46,2,FALSE),"")</f>
        <v/>
      </c>
      <c r="B118" s="19" t="s">
        <v>90</v>
      </c>
      <c r="C118" s="19" t="s">
        <v>260</v>
      </c>
      <c r="D118" s="19" t="s">
        <v>153</v>
      </c>
      <c r="E118" s="19" t="s">
        <v>154</v>
      </c>
      <c r="F118" s="19" t="s">
        <v>242</v>
      </c>
      <c r="G118" s="19"/>
      <c r="H118" s="19"/>
    </row>
    <row r="119" spans="1:8" x14ac:dyDescent="0.25">
      <c r="A119" s="16" t="str">
        <f>IFERROR(VLOOKUP(B119,[3]Validacion!$A$16:$B$46,2,FALSE),"")</f>
        <v/>
      </c>
      <c r="B119" s="19" t="s">
        <v>103</v>
      </c>
      <c r="C119" s="19" t="s">
        <v>261</v>
      </c>
      <c r="D119" s="19" t="s">
        <v>153</v>
      </c>
      <c r="E119" s="19" t="s">
        <v>154</v>
      </c>
      <c r="F119" s="19" t="s">
        <v>242</v>
      </c>
      <c r="G119" s="19"/>
      <c r="H119" s="19"/>
    </row>
    <row r="120" spans="1:8" x14ac:dyDescent="0.25">
      <c r="A120" s="16" t="str">
        <f>IFERROR(VLOOKUP(B120,[3]Validacion!$A$16:$B$46,2,FALSE),"")</f>
        <v>100-30</v>
      </c>
      <c r="B120" s="19" t="s">
        <v>104</v>
      </c>
      <c r="C120" s="19" t="s">
        <v>262</v>
      </c>
      <c r="D120" s="19" t="s">
        <v>153</v>
      </c>
      <c r="E120" s="19" t="s">
        <v>161</v>
      </c>
      <c r="F120" s="19" t="s">
        <v>167</v>
      </c>
      <c r="G120" s="19"/>
      <c r="H120" s="19"/>
    </row>
    <row r="121" spans="1:8" x14ac:dyDescent="0.25">
      <c r="A121" s="16" t="str">
        <f>IFERROR(VLOOKUP(B121,[3]Validacion!$A$16:$B$46,2,FALSE),"")</f>
        <v/>
      </c>
      <c r="B121" s="19" t="s">
        <v>105</v>
      </c>
      <c r="C121" s="19" t="s">
        <v>263</v>
      </c>
      <c r="D121" s="19" t="s">
        <v>153</v>
      </c>
      <c r="E121" s="19" t="s">
        <v>154</v>
      </c>
      <c r="F121" s="19" t="s">
        <v>242</v>
      </c>
      <c r="G121" s="19"/>
      <c r="H121" s="19"/>
    </row>
    <row r="122" spans="1:8" x14ac:dyDescent="0.25">
      <c r="A122" s="16" t="str">
        <f>IFERROR(VLOOKUP(B122,[3]Validacion!$A$16:$B$46,2,FALSE),"")</f>
        <v/>
      </c>
      <c r="B122" s="19" t="s">
        <v>106</v>
      </c>
      <c r="C122" s="19" t="s">
        <v>264</v>
      </c>
      <c r="D122" s="19" t="s">
        <v>153</v>
      </c>
      <c r="E122" s="19" t="s">
        <v>154</v>
      </c>
      <c r="F122" s="19" t="s">
        <v>242</v>
      </c>
      <c r="G122" s="19"/>
      <c r="H122" s="19"/>
    </row>
    <row r="123" spans="1:8" ht="30" x14ac:dyDescent="0.25">
      <c r="A123" s="16" t="str">
        <f>IFERROR(VLOOKUP(B123,[3]Validacion!$A$16:$B$46,2,FALSE),"")</f>
        <v/>
      </c>
      <c r="B123" s="19" t="s">
        <v>107</v>
      </c>
      <c r="C123" s="19" t="s">
        <v>265</v>
      </c>
      <c r="D123" s="19" t="s">
        <v>153</v>
      </c>
      <c r="E123" s="19" t="s">
        <v>154</v>
      </c>
      <c r="F123" s="19" t="s">
        <v>242</v>
      </c>
      <c r="G123" s="19"/>
      <c r="H123" s="19"/>
    </row>
    <row r="124" spans="1:8" ht="30" x14ac:dyDescent="0.25">
      <c r="A124" s="16" t="str">
        <f>IFERROR(VLOOKUP(B124,[3]Validacion!$A$16:$B$46,2,FALSE),"")</f>
        <v/>
      </c>
      <c r="B124" s="19" t="s">
        <v>108</v>
      </c>
      <c r="C124" s="19" t="s">
        <v>266</v>
      </c>
      <c r="D124" s="19" t="s">
        <v>153</v>
      </c>
      <c r="E124" s="19" t="s">
        <v>154</v>
      </c>
      <c r="F124" s="19" t="s">
        <v>240</v>
      </c>
      <c r="G124" s="19"/>
      <c r="H124" s="19"/>
    </row>
    <row r="125" spans="1:8" x14ac:dyDescent="0.25">
      <c r="A125" s="16" t="str">
        <f>IFERROR(VLOOKUP(B125,[3]Validacion!$A$16:$B$46,2,FALSE),"")</f>
        <v/>
      </c>
      <c r="B125" s="19" t="s">
        <v>109</v>
      </c>
      <c r="C125" s="19" t="s">
        <v>267</v>
      </c>
      <c r="D125" s="19" t="s">
        <v>153</v>
      </c>
      <c r="E125" s="19" t="s">
        <v>154</v>
      </c>
      <c r="F125" s="19" t="s">
        <v>240</v>
      </c>
      <c r="G125" s="19"/>
      <c r="H125" s="19"/>
    </row>
    <row r="126" spans="1:8" ht="45" x14ac:dyDescent="0.25">
      <c r="A126" s="16"/>
      <c r="B126" s="19"/>
      <c r="C126" s="19" t="s">
        <v>268</v>
      </c>
      <c r="D126" s="19" t="s">
        <v>153</v>
      </c>
      <c r="E126" s="19" t="s">
        <v>161</v>
      </c>
      <c r="F126" s="19" t="s">
        <v>167</v>
      </c>
      <c r="G126" s="19"/>
      <c r="H126" s="19"/>
    </row>
    <row r="127" spans="1:8" ht="45" x14ac:dyDescent="0.25">
      <c r="A127" s="16"/>
      <c r="B127" s="17"/>
      <c r="C127" s="19" t="s">
        <v>269</v>
      </c>
      <c r="D127" s="17" t="s">
        <v>153</v>
      </c>
      <c r="E127" s="17" t="s">
        <v>161</v>
      </c>
      <c r="F127" s="17" t="s">
        <v>167</v>
      </c>
      <c r="G127" s="17"/>
      <c r="H127" s="17"/>
    </row>
    <row r="128" spans="1:8" x14ac:dyDescent="0.25">
      <c r="A128" s="6" t="str">
        <f>IFERROR(VLOOKUP(B128,[4]Validacion!$A$14:$B$27,2,FALSE),"")</f>
        <v/>
      </c>
      <c r="B128" s="7" t="s">
        <v>110</v>
      </c>
      <c r="C128" s="6" t="s">
        <v>270</v>
      </c>
      <c r="D128" s="6" t="s">
        <v>153</v>
      </c>
      <c r="E128" s="6" t="s">
        <v>154</v>
      </c>
      <c r="F128" s="6" t="s">
        <v>242</v>
      </c>
      <c r="G128" s="6" t="s">
        <v>362</v>
      </c>
      <c r="H128" s="6" t="s">
        <v>363</v>
      </c>
    </row>
    <row r="129" spans="1:8" x14ac:dyDescent="0.25">
      <c r="A129" s="6" t="str">
        <f>IFERROR(VLOOKUP(B129,[4]Validacion!$A$14:$B$27,2,FALSE),"")</f>
        <v/>
      </c>
      <c r="B129" s="7" t="s">
        <v>111</v>
      </c>
      <c r="C129" s="6" t="s">
        <v>271</v>
      </c>
      <c r="D129" s="6" t="s">
        <v>153</v>
      </c>
      <c r="E129" s="6" t="s">
        <v>154</v>
      </c>
      <c r="F129" s="6" t="s">
        <v>242</v>
      </c>
      <c r="G129" s="6" t="s">
        <v>362</v>
      </c>
      <c r="H129" s="6" t="s">
        <v>363</v>
      </c>
    </row>
    <row r="130" spans="1:8" x14ac:dyDescent="0.25">
      <c r="A130" s="6" t="s">
        <v>17</v>
      </c>
      <c r="B130" s="7" t="s">
        <v>112</v>
      </c>
      <c r="C130" s="6" t="s">
        <v>272</v>
      </c>
      <c r="D130" s="6" t="s">
        <v>153</v>
      </c>
      <c r="E130" s="6" t="s">
        <v>154</v>
      </c>
      <c r="F130" s="6" t="s">
        <v>242</v>
      </c>
      <c r="G130" s="6" t="s">
        <v>362</v>
      </c>
      <c r="H130" s="6" t="s">
        <v>363</v>
      </c>
    </row>
    <row r="131" spans="1:8" x14ac:dyDescent="0.25">
      <c r="A131" s="6" t="s">
        <v>18</v>
      </c>
      <c r="B131" s="7" t="s">
        <v>94</v>
      </c>
      <c r="C131" s="6" t="s">
        <v>273</v>
      </c>
      <c r="D131" s="6" t="s">
        <v>153</v>
      </c>
      <c r="E131" s="6" t="s">
        <v>161</v>
      </c>
      <c r="F131" s="6" t="s">
        <v>242</v>
      </c>
      <c r="G131" s="6" t="s">
        <v>362</v>
      </c>
      <c r="H131" s="6" t="s">
        <v>363</v>
      </c>
    </row>
    <row r="132" spans="1:8" x14ac:dyDescent="0.25">
      <c r="A132" s="6" t="s">
        <v>19</v>
      </c>
      <c r="B132" s="7" t="s">
        <v>113</v>
      </c>
      <c r="C132" s="6" t="s">
        <v>274</v>
      </c>
      <c r="D132" s="6" t="s">
        <v>153</v>
      </c>
      <c r="E132" s="6" t="s">
        <v>161</v>
      </c>
      <c r="F132" s="6" t="s">
        <v>242</v>
      </c>
      <c r="G132" s="6" t="s">
        <v>362</v>
      </c>
      <c r="H132" s="6" t="s">
        <v>363</v>
      </c>
    </row>
    <row r="133" spans="1:8" x14ac:dyDescent="0.25">
      <c r="A133" s="6" t="s">
        <v>16</v>
      </c>
      <c r="B133" s="7" t="s">
        <v>114</v>
      </c>
      <c r="C133" s="6" t="s">
        <v>275</v>
      </c>
      <c r="D133" s="6" t="s">
        <v>153</v>
      </c>
      <c r="E133" s="6" t="s">
        <v>161</v>
      </c>
      <c r="F133" s="6" t="s">
        <v>242</v>
      </c>
      <c r="G133" s="6" t="s">
        <v>362</v>
      </c>
      <c r="H133" s="6" t="s">
        <v>363</v>
      </c>
    </row>
    <row r="134" spans="1:8" x14ac:dyDescent="0.25">
      <c r="A134" s="6" t="s">
        <v>16</v>
      </c>
      <c r="B134" s="7" t="s">
        <v>115</v>
      </c>
      <c r="C134" s="6" t="s">
        <v>276</v>
      </c>
      <c r="D134" s="6" t="s">
        <v>153</v>
      </c>
      <c r="E134" s="6" t="s">
        <v>161</v>
      </c>
      <c r="F134" s="6" t="s">
        <v>242</v>
      </c>
      <c r="G134" s="6" t="s">
        <v>362</v>
      </c>
      <c r="H134" s="6" t="s">
        <v>363</v>
      </c>
    </row>
    <row r="135" spans="1:8" x14ac:dyDescent="0.25">
      <c r="A135" s="6" t="s">
        <v>16</v>
      </c>
      <c r="B135" s="7" t="s">
        <v>116</v>
      </c>
      <c r="C135" s="6" t="s">
        <v>277</v>
      </c>
      <c r="D135" s="6" t="s">
        <v>153</v>
      </c>
      <c r="E135" s="6" t="s">
        <v>161</v>
      </c>
      <c r="F135" s="6" t="s">
        <v>155</v>
      </c>
      <c r="G135" s="6" t="s">
        <v>362</v>
      </c>
      <c r="H135" s="6" t="s">
        <v>363</v>
      </c>
    </row>
    <row r="136" spans="1:8" x14ac:dyDescent="0.25">
      <c r="A136" s="6" t="s">
        <v>16</v>
      </c>
      <c r="B136" s="7" t="s">
        <v>117</v>
      </c>
      <c r="C136" s="6" t="s">
        <v>278</v>
      </c>
      <c r="D136" s="6" t="s">
        <v>153</v>
      </c>
      <c r="E136" s="6" t="s">
        <v>161</v>
      </c>
      <c r="F136" s="6" t="s">
        <v>242</v>
      </c>
      <c r="G136" s="6" t="s">
        <v>362</v>
      </c>
      <c r="H136" s="6" t="s">
        <v>363</v>
      </c>
    </row>
    <row r="137" spans="1:8" x14ac:dyDescent="0.25">
      <c r="A137" s="6" t="s">
        <v>16</v>
      </c>
      <c r="B137" s="7" t="s">
        <v>118</v>
      </c>
      <c r="C137" s="6" t="s">
        <v>279</v>
      </c>
      <c r="D137" s="6" t="s">
        <v>153</v>
      </c>
      <c r="E137" s="6" t="s">
        <v>161</v>
      </c>
      <c r="F137" s="6" t="s">
        <v>242</v>
      </c>
      <c r="G137" s="6" t="s">
        <v>362</v>
      </c>
      <c r="H137" s="6" t="s">
        <v>363</v>
      </c>
    </row>
    <row r="138" spans="1:8" x14ac:dyDescent="0.25">
      <c r="A138" s="6" t="s">
        <v>16</v>
      </c>
      <c r="B138" s="7" t="s">
        <v>119</v>
      </c>
      <c r="C138" s="6" t="s">
        <v>280</v>
      </c>
      <c r="D138" s="6" t="s">
        <v>153</v>
      </c>
      <c r="E138" s="6" t="s">
        <v>161</v>
      </c>
      <c r="F138" s="6" t="s">
        <v>155</v>
      </c>
      <c r="G138" s="6" t="s">
        <v>362</v>
      </c>
      <c r="H138" s="6" t="s">
        <v>363</v>
      </c>
    </row>
    <row r="139" spans="1:8" x14ac:dyDescent="0.25">
      <c r="A139" s="6" t="s">
        <v>16</v>
      </c>
      <c r="B139" s="7" t="s">
        <v>119</v>
      </c>
      <c r="C139" s="6" t="s">
        <v>280</v>
      </c>
      <c r="D139" s="6" t="s">
        <v>153</v>
      </c>
      <c r="E139" s="6" t="s">
        <v>161</v>
      </c>
      <c r="F139" s="6" t="s">
        <v>155</v>
      </c>
      <c r="G139" s="6" t="s">
        <v>362</v>
      </c>
      <c r="H139" s="6" t="s">
        <v>363</v>
      </c>
    </row>
    <row r="140" spans="1:8" x14ac:dyDescent="0.25">
      <c r="A140" s="6" t="s">
        <v>16</v>
      </c>
      <c r="B140" s="7" t="s">
        <v>120</v>
      </c>
      <c r="C140" s="6" t="s">
        <v>281</v>
      </c>
      <c r="D140" s="6" t="s">
        <v>153</v>
      </c>
      <c r="E140" s="6" t="s">
        <v>161</v>
      </c>
      <c r="F140" s="6" t="s">
        <v>155</v>
      </c>
      <c r="G140" s="6" t="s">
        <v>362</v>
      </c>
      <c r="H140" s="6" t="s">
        <v>363</v>
      </c>
    </row>
    <row r="141" spans="1:8" x14ac:dyDescent="0.25">
      <c r="A141" s="6" t="s">
        <v>16</v>
      </c>
      <c r="B141" s="7" t="s">
        <v>121</v>
      </c>
      <c r="C141" s="6" t="s">
        <v>282</v>
      </c>
      <c r="D141" s="6" t="s">
        <v>153</v>
      </c>
      <c r="E141" s="6" t="s">
        <v>154</v>
      </c>
      <c r="F141" s="6" t="s">
        <v>242</v>
      </c>
      <c r="G141" s="6" t="s">
        <v>362</v>
      </c>
      <c r="H141" s="6" t="s">
        <v>363</v>
      </c>
    </row>
    <row r="142" spans="1:8" x14ac:dyDescent="0.25">
      <c r="A142" s="6" t="s">
        <v>16</v>
      </c>
      <c r="B142" s="7" t="s">
        <v>122</v>
      </c>
      <c r="C142" s="6" t="s">
        <v>283</v>
      </c>
      <c r="D142" s="6" t="s">
        <v>153</v>
      </c>
      <c r="E142" s="6" t="s">
        <v>161</v>
      </c>
      <c r="F142" s="6" t="s">
        <v>155</v>
      </c>
      <c r="G142" s="6" t="s">
        <v>362</v>
      </c>
      <c r="H142" s="6" t="s">
        <v>363</v>
      </c>
    </row>
    <row r="143" spans="1:8" x14ac:dyDescent="0.25">
      <c r="A143" s="6" t="s">
        <v>16</v>
      </c>
      <c r="B143" s="7" t="s">
        <v>122</v>
      </c>
      <c r="C143" s="6" t="s">
        <v>284</v>
      </c>
      <c r="D143" s="6" t="s">
        <v>153</v>
      </c>
      <c r="E143" s="6" t="s">
        <v>161</v>
      </c>
      <c r="F143" s="6" t="s">
        <v>155</v>
      </c>
      <c r="G143" s="6" t="s">
        <v>362</v>
      </c>
      <c r="H143" s="6" t="s">
        <v>363</v>
      </c>
    </row>
    <row r="144" spans="1:8" x14ac:dyDescent="0.25">
      <c r="A144" s="6" t="s">
        <v>16</v>
      </c>
      <c r="B144" s="7" t="s">
        <v>123</v>
      </c>
      <c r="C144" s="6" t="s">
        <v>285</v>
      </c>
      <c r="D144" s="6" t="s">
        <v>153</v>
      </c>
      <c r="E144" s="6" t="s">
        <v>161</v>
      </c>
      <c r="F144" s="6" t="s">
        <v>155</v>
      </c>
      <c r="G144" s="6" t="s">
        <v>362</v>
      </c>
      <c r="H144" s="6" t="s">
        <v>363</v>
      </c>
    </row>
    <row r="145" spans="1:8" x14ac:dyDescent="0.25">
      <c r="A145" s="6" t="s">
        <v>16</v>
      </c>
      <c r="B145" s="7" t="s">
        <v>124</v>
      </c>
      <c r="C145" s="6" t="s">
        <v>286</v>
      </c>
      <c r="D145" s="6" t="s">
        <v>153</v>
      </c>
      <c r="E145" s="6" t="s">
        <v>161</v>
      </c>
      <c r="F145" s="6" t="s">
        <v>155</v>
      </c>
      <c r="G145" s="6" t="s">
        <v>362</v>
      </c>
      <c r="H145" s="6" t="s">
        <v>363</v>
      </c>
    </row>
    <row r="146" spans="1:8" x14ac:dyDescent="0.25">
      <c r="A146" s="6" t="s">
        <v>16</v>
      </c>
      <c r="B146" s="7" t="s">
        <v>125</v>
      </c>
      <c r="C146" s="6" t="s">
        <v>287</v>
      </c>
      <c r="D146" s="6" t="s">
        <v>153</v>
      </c>
      <c r="E146" s="6" t="s">
        <v>161</v>
      </c>
      <c r="F146" s="6" t="s">
        <v>242</v>
      </c>
      <c r="G146" s="6" t="s">
        <v>362</v>
      </c>
      <c r="H146" s="6" t="s">
        <v>363</v>
      </c>
    </row>
    <row r="147" spans="1:8" x14ac:dyDescent="0.25">
      <c r="A147" s="6" t="s">
        <v>16</v>
      </c>
      <c r="B147" s="7" t="s">
        <v>126</v>
      </c>
      <c r="C147" s="6" t="s">
        <v>288</v>
      </c>
      <c r="D147" s="6" t="s">
        <v>153</v>
      </c>
      <c r="E147" s="6" t="s">
        <v>161</v>
      </c>
      <c r="F147" s="6" t="s">
        <v>242</v>
      </c>
      <c r="G147" s="6" t="s">
        <v>362</v>
      </c>
      <c r="H147" s="6" t="s">
        <v>363</v>
      </c>
    </row>
    <row r="148" spans="1:8" x14ac:dyDescent="0.25">
      <c r="A148" s="6" t="s">
        <v>16</v>
      </c>
      <c r="B148" s="7" t="s">
        <v>127</v>
      </c>
      <c r="C148" s="6" t="s">
        <v>289</v>
      </c>
      <c r="D148" s="6" t="s">
        <v>153</v>
      </c>
      <c r="E148" s="6" t="s">
        <v>161</v>
      </c>
      <c r="F148" s="6" t="s">
        <v>242</v>
      </c>
      <c r="G148" s="6" t="s">
        <v>362</v>
      </c>
      <c r="H148" s="6" t="s">
        <v>363</v>
      </c>
    </row>
    <row r="149" spans="1:8" x14ac:dyDescent="0.25">
      <c r="A149" s="6" t="s">
        <v>16</v>
      </c>
      <c r="B149" s="7" t="s">
        <v>128</v>
      </c>
      <c r="C149" s="6" t="s">
        <v>290</v>
      </c>
      <c r="D149" s="6" t="s">
        <v>153</v>
      </c>
      <c r="E149" s="6" t="s">
        <v>161</v>
      </c>
      <c r="F149" s="6" t="s">
        <v>242</v>
      </c>
      <c r="G149" s="6" t="s">
        <v>362</v>
      </c>
      <c r="H149" s="6" t="s">
        <v>363</v>
      </c>
    </row>
    <row r="150" spans="1:8" x14ac:dyDescent="0.25">
      <c r="A150" s="6" t="s">
        <v>16</v>
      </c>
      <c r="B150" s="7" t="s">
        <v>129</v>
      </c>
      <c r="C150" s="6" t="s">
        <v>291</v>
      </c>
      <c r="D150" s="6" t="s">
        <v>153</v>
      </c>
      <c r="E150" s="6" t="s">
        <v>161</v>
      </c>
      <c r="F150" s="6" t="s">
        <v>242</v>
      </c>
      <c r="G150" s="6" t="s">
        <v>362</v>
      </c>
      <c r="H150" s="6" t="s">
        <v>363</v>
      </c>
    </row>
    <row r="151" spans="1:8" x14ac:dyDescent="0.25">
      <c r="A151" s="6" t="s">
        <v>16</v>
      </c>
      <c r="B151" s="7" t="s">
        <v>121</v>
      </c>
      <c r="C151" s="6" t="s">
        <v>292</v>
      </c>
      <c r="D151" s="6" t="s">
        <v>153</v>
      </c>
      <c r="E151" s="6" t="s">
        <v>154</v>
      </c>
      <c r="F151" s="6" t="s">
        <v>242</v>
      </c>
      <c r="G151" s="6" t="s">
        <v>362</v>
      </c>
      <c r="H151" s="6" t="s">
        <v>363</v>
      </c>
    </row>
    <row r="152" spans="1:8" x14ac:dyDescent="0.25">
      <c r="A152" s="6" t="s">
        <v>16</v>
      </c>
      <c r="B152" s="7" t="s">
        <v>130</v>
      </c>
      <c r="C152" s="6" t="s">
        <v>293</v>
      </c>
      <c r="D152" s="6" t="s">
        <v>153</v>
      </c>
      <c r="E152" s="6" t="s">
        <v>161</v>
      </c>
      <c r="F152" s="6" t="s">
        <v>155</v>
      </c>
      <c r="G152" s="6" t="s">
        <v>362</v>
      </c>
      <c r="H152" s="6" t="s">
        <v>363</v>
      </c>
    </row>
    <row r="153" spans="1:8" x14ac:dyDescent="0.25">
      <c r="A153" s="6" t="s">
        <v>16</v>
      </c>
      <c r="B153" s="7" t="s">
        <v>131</v>
      </c>
      <c r="C153" s="6" t="s">
        <v>294</v>
      </c>
      <c r="D153" s="6" t="s">
        <v>153</v>
      </c>
      <c r="E153" s="6" t="s">
        <v>161</v>
      </c>
      <c r="F153" s="6" t="s">
        <v>155</v>
      </c>
      <c r="G153" s="6" t="s">
        <v>362</v>
      </c>
      <c r="H153" s="6" t="s">
        <v>363</v>
      </c>
    </row>
    <row r="154" spans="1:8" x14ac:dyDescent="0.25">
      <c r="A154" s="6" t="s">
        <v>16</v>
      </c>
      <c r="B154" s="7" t="s">
        <v>132</v>
      </c>
      <c r="C154" s="6" t="s">
        <v>295</v>
      </c>
      <c r="D154" s="6" t="s">
        <v>153</v>
      </c>
      <c r="E154" s="6" t="s">
        <v>161</v>
      </c>
      <c r="F154" s="6" t="s">
        <v>155</v>
      </c>
      <c r="G154" s="6" t="s">
        <v>362</v>
      </c>
      <c r="H154" s="6" t="s">
        <v>363</v>
      </c>
    </row>
    <row r="155" spans="1:8" x14ac:dyDescent="0.25">
      <c r="A155" s="6" t="str">
        <f>IFERROR(VLOOKUP(B155,[5]Validacion!$A$14:$B$27,2,FALSE),"")</f>
        <v/>
      </c>
      <c r="B155" s="7" t="s">
        <v>94</v>
      </c>
      <c r="C155" s="6" t="s">
        <v>296</v>
      </c>
      <c r="D155" s="6" t="s">
        <v>153</v>
      </c>
      <c r="E155" s="6" t="s">
        <v>161</v>
      </c>
      <c r="F155" s="6" t="s">
        <v>242</v>
      </c>
      <c r="G155" s="6" t="s">
        <v>362</v>
      </c>
      <c r="H155" s="6" t="s">
        <v>363</v>
      </c>
    </row>
    <row r="156" spans="1:8" x14ac:dyDescent="0.25">
      <c r="A156" s="6" t="str">
        <f>IFERROR(VLOOKUP(B156,[5]Validacion!$A$14:$B$27,2,FALSE),"")</f>
        <v/>
      </c>
      <c r="B156" s="7" t="s">
        <v>133</v>
      </c>
      <c r="C156" s="6" t="s">
        <v>297</v>
      </c>
      <c r="D156" s="6" t="s">
        <v>153</v>
      </c>
      <c r="E156" s="6" t="s">
        <v>161</v>
      </c>
      <c r="F156" s="6" t="s">
        <v>155</v>
      </c>
      <c r="G156" s="6" t="s">
        <v>362</v>
      </c>
      <c r="H156" s="6" t="s">
        <v>363</v>
      </c>
    </row>
    <row r="157" spans="1:8" x14ac:dyDescent="0.25">
      <c r="A157" s="6" t="str">
        <f>IFERROR(VLOOKUP(B157,[5]Validacion!$A$14:$B$27,2,FALSE),"")</f>
        <v/>
      </c>
      <c r="B157" s="7" t="s">
        <v>113</v>
      </c>
      <c r="C157" s="6" t="s">
        <v>298</v>
      </c>
      <c r="D157" s="6" t="s">
        <v>153</v>
      </c>
      <c r="E157" s="6" t="s">
        <v>161</v>
      </c>
      <c r="F157" s="6" t="s">
        <v>242</v>
      </c>
      <c r="G157" s="6" t="s">
        <v>362</v>
      </c>
      <c r="H157" s="6" t="s">
        <v>363</v>
      </c>
    </row>
    <row r="158" spans="1:8" x14ac:dyDescent="0.25">
      <c r="A158" s="6" t="str">
        <f>IFERROR(VLOOKUP(B158,[5]Validacion!$A$14:$B$27,2,FALSE),"")</f>
        <v/>
      </c>
      <c r="B158" s="7" t="s">
        <v>134</v>
      </c>
      <c r="C158" s="6" t="s">
        <v>299</v>
      </c>
      <c r="D158" s="6" t="s">
        <v>153</v>
      </c>
      <c r="E158" s="6" t="s">
        <v>161</v>
      </c>
      <c r="F158" s="6" t="s">
        <v>155</v>
      </c>
      <c r="G158" s="6" t="s">
        <v>362</v>
      </c>
      <c r="H158" s="6" t="s">
        <v>363</v>
      </c>
    </row>
    <row r="159" spans="1:8" x14ac:dyDescent="0.25">
      <c r="A159" s="6" t="str">
        <f>IFERROR(VLOOKUP(B159,[5]Validacion!$A$14:$B$27,2,FALSE),"")</f>
        <v/>
      </c>
      <c r="B159" s="7" t="s">
        <v>111</v>
      </c>
      <c r="C159" s="6" t="s">
        <v>300</v>
      </c>
      <c r="D159" s="6" t="s">
        <v>153</v>
      </c>
      <c r="E159" s="6" t="s">
        <v>161</v>
      </c>
      <c r="F159" s="6" t="s">
        <v>240</v>
      </c>
      <c r="G159" s="6" t="s">
        <v>362</v>
      </c>
      <c r="H159" s="6" t="s">
        <v>363</v>
      </c>
    </row>
    <row r="160" spans="1:8" x14ac:dyDescent="0.25">
      <c r="A160" s="6" t="str">
        <f>IFERROR(VLOOKUP(B160,[5]Validacion!$A$14:$B$27,2,FALSE),"")</f>
        <v/>
      </c>
      <c r="B160" s="7" t="s">
        <v>133</v>
      </c>
      <c r="C160" s="6" t="s">
        <v>301</v>
      </c>
      <c r="D160" s="6" t="s">
        <v>153</v>
      </c>
      <c r="E160" s="6" t="s">
        <v>161</v>
      </c>
      <c r="F160" s="6" t="s">
        <v>240</v>
      </c>
      <c r="G160" s="6" t="s">
        <v>362</v>
      </c>
      <c r="H160" s="6" t="s">
        <v>363</v>
      </c>
    </row>
    <row r="161" spans="1:8" x14ac:dyDescent="0.25">
      <c r="A161" s="6" t="str">
        <f>IFERROR(VLOOKUP(B161,[5]Validacion!$A$14:$B$27,2,FALSE),"")</f>
        <v/>
      </c>
      <c r="B161" s="7" t="s">
        <v>113</v>
      </c>
      <c r="C161" s="6" t="s">
        <v>302</v>
      </c>
      <c r="D161" s="6" t="s">
        <v>153</v>
      </c>
      <c r="E161" s="6" t="s">
        <v>161</v>
      </c>
      <c r="F161" s="6" t="s">
        <v>242</v>
      </c>
      <c r="G161" s="6" t="s">
        <v>362</v>
      </c>
      <c r="H161" s="6" t="s">
        <v>363</v>
      </c>
    </row>
    <row r="162" spans="1:8" x14ac:dyDescent="0.25">
      <c r="A162" s="6" t="str">
        <f>IFERROR(VLOOKUP(B162,[5]Validacion!$A$14:$B$27,2,FALSE),"")</f>
        <v/>
      </c>
      <c r="B162" s="7" t="s">
        <v>134</v>
      </c>
      <c r="C162" s="6" t="s">
        <v>299</v>
      </c>
      <c r="D162" s="6" t="s">
        <v>153</v>
      </c>
      <c r="E162" s="6" t="s">
        <v>161</v>
      </c>
      <c r="F162" s="6" t="s">
        <v>155</v>
      </c>
      <c r="G162" s="6" t="s">
        <v>362</v>
      </c>
      <c r="H162" s="6" t="s">
        <v>363</v>
      </c>
    </row>
    <row r="163" spans="1:8" x14ac:dyDescent="0.25">
      <c r="A163" s="6" t="str">
        <f>IFERROR(VLOOKUP(B163,[5]Validacion!$A$14:$B$27,2,FALSE),"")</f>
        <v/>
      </c>
      <c r="B163" s="7" t="s">
        <v>111</v>
      </c>
      <c r="C163" s="6" t="s">
        <v>300</v>
      </c>
      <c r="D163" s="6" t="s">
        <v>153</v>
      </c>
      <c r="E163" s="6" t="s">
        <v>161</v>
      </c>
      <c r="F163" s="6" t="s">
        <v>240</v>
      </c>
      <c r="G163" s="6" t="s">
        <v>362</v>
      </c>
      <c r="H163" s="6" t="s">
        <v>363</v>
      </c>
    </row>
    <row r="164" spans="1:8" x14ac:dyDescent="0.25">
      <c r="A164" s="6" t="str">
        <f>IFERROR(VLOOKUP(B164,[5]Validacion!$A$14:$B$27,2,FALSE),"")</f>
        <v/>
      </c>
      <c r="B164" s="7" t="s">
        <v>113</v>
      </c>
      <c r="C164" s="6" t="s">
        <v>303</v>
      </c>
      <c r="D164" s="6" t="s">
        <v>153</v>
      </c>
      <c r="E164" s="6" t="s">
        <v>161</v>
      </c>
      <c r="F164" s="6" t="s">
        <v>242</v>
      </c>
      <c r="G164" s="6" t="s">
        <v>362</v>
      </c>
      <c r="H164" s="6" t="s">
        <v>363</v>
      </c>
    </row>
    <row r="165" spans="1:8" x14ac:dyDescent="0.25">
      <c r="A165" s="6" t="str">
        <f>IFERROR(VLOOKUP(B165,[5]Validacion!$A$14:$B$27,2,FALSE),"")</f>
        <v/>
      </c>
      <c r="B165" s="7" t="s">
        <v>134</v>
      </c>
      <c r="C165" s="6" t="s">
        <v>299</v>
      </c>
      <c r="D165" s="6" t="s">
        <v>153</v>
      </c>
      <c r="E165" s="6" t="s">
        <v>161</v>
      </c>
      <c r="F165" s="6" t="s">
        <v>155</v>
      </c>
      <c r="G165" s="6" t="s">
        <v>362</v>
      </c>
      <c r="H165" s="6" t="s">
        <v>363</v>
      </c>
    </row>
    <row r="166" spans="1:8" x14ac:dyDescent="0.25">
      <c r="A166" s="6" t="s">
        <v>16</v>
      </c>
      <c r="B166" s="7" t="s">
        <v>135</v>
      </c>
      <c r="C166" s="6" t="s">
        <v>304</v>
      </c>
      <c r="D166" s="6" t="s">
        <v>153</v>
      </c>
      <c r="E166" s="6" t="s">
        <v>161</v>
      </c>
      <c r="F166" s="6" t="s">
        <v>242</v>
      </c>
      <c r="G166" s="6" t="s">
        <v>362</v>
      </c>
      <c r="H166" s="6" t="s">
        <v>363</v>
      </c>
    </row>
    <row r="167" spans="1:8" x14ac:dyDescent="0.25">
      <c r="A167" s="6" t="s">
        <v>16</v>
      </c>
      <c r="B167" s="7" t="s">
        <v>133</v>
      </c>
      <c r="C167" s="6" t="s">
        <v>305</v>
      </c>
      <c r="D167" s="6" t="s">
        <v>153</v>
      </c>
      <c r="E167" s="6" t="s">
        <v>161</v>
      </c>
      <c r="F167" s="6" t="s">
        <v>240</v>
      </c>
      <c r="G167" s="6" t="s">
        <v>362</v>
      </c>
      <c r="H167" s="6" t="s">
        <v>363</v>
      </c>
    </row>
    <row r="168" spans="1:8" x14ac:dyDescent="0.25">
      <c r="A168" s="6" t="s">
        <v>16</v>
      </c>
      <c r="B168" s="7" t="s">
        <v>133</v>
      </c>
      <c r="C168" s="6" t="s">
        <v>305</v>
      </c>
      <c r="D168" s="6" t="s">
        <v>153</v>
      </c>
      <c r="E168" s="6" t="s">
        <v>161</v>
      </c>
      <c r="F168" s="6" t="s">
        <v>155</v>
      </c>
      <c r="G168" s="6" t="s">
        <v>362</v>
      </c>
      <c r="H168" s="6" t="s">
        <v>363</v>
      </c>
    </row>
    <row r="169" spans="1:8" x14ac:dyDescent="0.25">
      <c r="A169" s="6" t="str">
        <f>IFERROR(VLOOKUP(B169,[5]Validacion!$A$14:$B$27,2,FALSE),"")</f>
        <v/>
      </c>
      <c r="B169" s="7" t="s">
        <v>94</v>
      </c>
      <c r="C169" s="6" t="s">
        <v>296</v>
      </c>
      <c r="D169" s="6" t="s">
        <v>153</v>
      </c>
      <c r="E169" s="6" t="s">
        <v>161</v>
      </c>
      <c r="F169" s="6" t="s">
        <v>242</v>
      </c>
      <c r="G169" s="6" t="s">
        <v>362</v>
      </c>
      <c r="H169" s="6" t="s">
        <v>363</v>
      </c>
    </row>
    <row r="170" spans="1:8" x14ac:dyDescent="0.25">
      <c r="A170" s="6" t="str">
        <f>IFERROR(VLOOKUP(B170,[5]Validacion!$A$14:$B$27,2,FALSE),"")</f>
        <v/>
      </c>
      <c r="B170" s="7" t="s">
        <v>133</v>
      </c>
      <c r="C170" s="6" t="s">
        <v>297</v>
      </c>
      <c r="D170" s="6" t="s">
        <v>153</v>
      </c>
      <c r="E170" s="6" t="s">
        <v>161</v>
      </c>
      <c r="F170" s="6" t="s">
        <v>240</v>
      </c>
      <c r="G170" s="6" t="s">
        <v>362</v>
      </c>
      <c r="H170" s="6" t="s">
        <v>363</v>
      </c>
    </row>
    <row r="171" spans="1:8" x14ac:dyDescent="0.25">
      <c r="A171" s="6" t="str">
        <f>IFERROR(VLOOKUP(B171,[5]Validacion!$A$14:$B$27,2,FALSE),"")</f>
        <v/>
      </c>
      <c r="B171" s="7" t="s">
        <v>113</v>
      </c>
      <c r="C171" s="6" t="s">
        <v>298</v>
      </c>
      <c r="D171" s="6" t="s">
        <v>153</v>
      </c>
      <c r="E171" s="6" t="s">
        <v>161</v>
      </c>
      <c r="F171" s="6" t="s">
        <v>242</v>
      </c>
      <c r="G171" s="6" t="s">
        <v>362</v>
      </c>
      <c r="H171" s="6" t="s">
        <v>363</v>
      </c>
    </row>
    <row r="172" spans="1:8" x14ac:dyDescent="0.25">
      <c r="A172" s="6" t="str">
        <f>IFERROR(VLOOKUP(B172,[5]Validacion!$A$14:$B$27,2,FALSE),"")</f>
        <v/>
      </c>
      <c r="B172" s="7" t="s">
        <v>134</v>
      </c>
      <c r="C172" s="6" t="s">
        <v>299</v>
      </c>
      <c r="D172" s="6" t="s">
        <v>153</v>
      </c>
      <c r="E172" s="6" t="s">
        <v>161</v>
      </c>
      <c r="F172" s="6" t="s">
        <v>155</v>
      </c>
      <c r="G172" s="6" t="s">
        <v>362</v>
      </c>
      <c r="H172" s="6" t="s">
        <v>363</v>
      </c>
    </row>
    <row r="173" spans="1:8" x14ac:dyDescent="0.25">
      <c r="A173" s="6" t="str">
        <f>IFERROR(VLOOKUP(B173,[5]Validacion!$A$14:$B$27,2,FALSE),"")</f>
        <v/>
      </c>
      <c r="B173" s="7" t="s">
        <v>111</v>
      </c>
      <c r="C173" s="6" t="s">
        <v>300</v>
      </c>
      <c r="D173" s="6" t="s">
        <v>153</v>
      </c>
      <c r="E173" s="6" t="s">
        <v>161</v>
      </c>
      <c r="F173" s="6" t="s">
        <v>240</v>
      </c>
      <c r="G173" s="6" t="s">
        <v>362</v>
      </c>
      <c r="H173" s="6" t="s">
        <v>363</v>
      </c>
    </row>
    <row r="174" spans="1:8" x14ac:dyDescent="0.25">
      <c r="A174" s="6" t="str">
        <f>IFERROR(VLOOKUP(B174,[5]Validacion!$A$14:$B$27,2,FALSE),"")</f>
        <v/>
      </c>
      <c r="B174" s="7" t="s">
        <v>133</v>
      </c>
      <c r="C174" s="6" t="s">
        <v>306</v>
      </c>
      <c r="D174" s="6" t="s">
        <v>153</v>
      </c>
      <c r="E174" s="6" t="s">
        <v>161</v>
      </c>
      <c r="F174" s="6" t="s">
        <v>240</v>
      </c>
      <c r="G174" s="6" t="s">
        <v>362</v>
      </c>
      <c r="H174" s="6" t="s">
        <v>363</v>
      </c>
    </row>
    <row r="175" spans="1:8" x14ac:dyDescent="0.25">
      <c r="A175" s="6" t="str">
        <f>IFERROR(VLOOKUP(B175,[5]Validacion!$A$14:$B$27,2,FALSE),"")</f>
        <v/>
      </c>
      <c r="B175" s="7" t="s">
        <v>113</v>
      </c>
      <c r="C175" s="6" t="s">
        <v>307</v>
      </c>
      <c r="D175" s="6" t="s">
        <v>153</v>
      </c>
      <c r="E175" s="6" t="s">
        <v>161</v>
      </c>
      <c r="F175" s="6" t="s">
        <v>240</v>
      </c>
      <c r="G175" s="6" t="s">
        <v>362</v>
      </c>
      <c r="H175" s="6" t="s">
        <v>363</v>
      </c>
    </row>
    <row r="176" spans="1:8" x14ac:dyDescent="0.25">
      <c r="A176" s="6" t="str">
        <f>IFERROR(VLOOKUP(B176,[5]Validacion!$A$14:$B$27,2,FALSE),"")</f>
        <v/>
      </c>
      <c r="B176" s="7" t="s">
        <v>113</v>
      </c>
      <c r="C176" s="6" t="s">
        <v>307</v>
      </c>
      <c r="D176" s="6" t="s">
        <v>153</v>
      </c>
      <c r="E176" s="6" t="s">
        <v>161</v>
      </c>
      <c r="F176" s="6" t="s">
        <v>242</v>
      </c>
      <c r="G176" s="6" t="s">
        <v>362</v>
      </c>
      <c r="H176" s="6" t="s">
        <v>363</v>
      </c>
    </row>
    <row r="177" spans="1:8" x14ac:dyDescent="0.25">
      <c r="A177" s="6" t="str">
        <f>IFERROR(VLOOKUP(B177,[5]Validacion!$A$14:$B$27,2,FALSE),"")</f>
        <v/>
      </c>
      <c r="B177" s="7" t="s">
        <v>134</v>
      </c>
      <c r="C177" s="6" t="s">
        <v>308</v>
      </c>
      <c r="D177" s="6" t="s">
        <v>153</v>
      </c>
      <c r="E177" s="6" t="s">
        <v>161</v>
      </c>
      <c r="F177" s="6" t="s">
        <v>240</v>
      </c>
      <c r="G177" s="6" t="s">
        <v>362</v>
      </c>
      <c r="H177" s="6" t="s">
        <v>363</v>
      </c>
    </row>
    <row r="178" spans="1:8" x14ac:dyDescent="0.25">
      <c r="A178" s="6" t="str">
        <f>IFERROR(VLOOKUP(B178,[5]Validacion!$A$14:$B$27,2,FALSE),"")</f>
        <v/>
      </c>
      <c r="B178" s="7" t="s">
        <v>111</v>
      </c>
      <c r="C178" s="6" t="s">
        <v>300</v>
      </c>
      <c r="D178" s="6" t="s">
        <v>153</v>
      </c>
      <c r="E178" s="6" t="s">
        <v>161</v>
      </c>
      <c r="F178" s="6" t="s">
        <v>240</v>
      </c>
      <c r="G178" s="6" t="s">
        <v>362</v>
      </c>
      <c r="H178" s="6" t="s">
        <v>363</v>
      </c>
    </row>
    <row r="179" spans="1:8" x14ac:dyDescent="0.25">
      <c r="A179" s="6" t="str">
        <f>IFERROR(VLOOKUP(B179,[5]Validacion!$A$14:$B$27,2,FALSE),"")</f>
        <v/>
      </c>
      <c r="B179" s="7" t="s">
        <v>94</v>
      </c>
      <c r="C179" s="6" t="s">
        <v>296</v>
      </c>
      <c r="D179" s="6" t="s">
        <v>153</v>
      </c>
      <c r="E179" s="6" t="s">
        <v>161</v>
      </c>
      <c r="F179" s="6" t="s">
        <v>242</v>
      </c>
      <c r="G179" s="6" t="s">
        <v>362</v>
      </c>
      <c r="H179" s="6" t="s">
        <v>363</v>
      </c>
    </row>
    <row r="180" spans="1:8" x14ac:dyDescent="0.25">
      <c r="A180" s="6" t="str">
        <f>IFERROR(VLOOKUP(B180,[5]Validacion!$A$14:$B$27,2,FALSE),"")</f>
        <v/>
      </c>
      <c r="B180" s="7" t="s">
        <v>133</v>
      </c>
      <c r="C180" s="6" t="s">
        <v>309</v>
      </c>
      <c r="D180" s="6" t="s">
        <v>153</v>
      </c>
      <c r="E180" s="6" t="s">
        <v>161</v>
      </c>
      <c r="F180" s="6" t="s">
        <v>240</v>
      </c>
      <c r="G180" s="6" t="s">
        <v>362</v>
      </c>
      <c r="H180" s="6" t="s">
        <v>363</v>
      </c>
    </row>
    <row r="181" spans="1:8" x14ac:dyDescent="0.25">
      <c r="A181" s="6" t="str">
        <f>IFERROR(VLOOKUP(B181,[5]Validacion!$A$14:$B$27,2,FALSE),"")</f>
        <v/>
      </c>
      <c r="B181" s="7" t="s">
        <v>113</v>
      </c>
      <c r="C181" s="6" t="s">
        <v>310</v>
      </c>
      <c r="D181" s="6" t="s">
        <v>153</v>
      </c>
      <c r="E181" s="6" t="s">
        <v>161</v>
      </c>
      <c r="F181" s="6" t="s">
        <v>242</v>
      </c>
      <c r="G181" s="6" t="s">
        <v>362</v>
      </c>
      <c r="H181" s="6" t="s">
        <v>363</v>
      </c>
    </row>
    <row r="182" spans="1:8" x14ac:dyDescent="0.25">
      <c r="A182" s="6" t="str">
        <f>IFERROR(VLOOKUP(B182,[5]Validacion!$A$14:$B$27,2,FALSE),"")</f>
        <v/>
      </c>
      <c r="B182" s="7" t="s">
        <v>134</v>
      </c>
      <c r="C182" s="6" t="s">
        <v>299</v>
      </c>
      <c r="D182" s="6" t="s">
        <v>153</v>
      </c>
      <c r="E182" s="6" t="s">
        <v>161</v>
      </c>
      <c r="F182" s="6" t="s">
        <v>155</v>
      </c>
      <c r="G182" s="6" t="s">
        <v>362</v>
      </c>
      <c r="H182" s="6" t="s">
        <v>363</v>
      </c>
    </row>
    <row r="183" spans="1:8" x14ac:dyDescent="0.25">
      <c r="A183" s="6" t="str">
        <f>IFERROR(VLOOKUP(B183,[5]Validacion!$A$14:$B$27,2,FALSE),"")</f>
        <v/>
      </c>
      <c r="B183" s="7" t="s">
        <v>111</v>
      </c>
      <c r="C183" s="6" t="s">
        <v>300</v>
      </c>
      <c r="D183" s="6" t="s">
        <v>153</v>
      </c>
      <c r="E183" s="6" t="s">
        <v>161</v>
      </c>
      <c r="F183" s="6" t="s">
        <v>240</v>
      </c>
      <c r="G183" s="6" t="s">
        <v>362</v>
      </c>
      <c r="H183" s="6" t="s">
        <v>363</v>
      </c>
    </row>
    <row r="184" spans="1:8" x14ac:dyDescent="0.25">
      <c r="A184" s="6" t="str">
        <f>IFERROR(VLOOKUP(B184,[5]Validacion!$A$14:$B$27,2,FALSE),"")</f>
        <v/>
      </c>
      <c r="B184" s="7" t="s">
        <v>113</v>
      </c>
      <c r="C184" s="6" t="s">
        <v>311</v>
      </c>
      <c r="D184" s="6" t="s">
        <v>153</v>
      </c>
      <c r="E184" s="6" t="s">
        <v>161</v>
      </c>
      <c r="F184" s="6" t="s">
        <v>242</v>
      </c>
      <c r="G184" s="6" t="s">
        <v>362</v>
      </c>
      <c r="H184" s="6" t="s">
        <v>363</v>
      </c>
    </row>
    <row r="185" spans="1:8" x14ac:dyDescent="0.25">
      <c r="A185" s="6" t="str">
        <f>IFERROR(VLOOKUP(B185,[5]Validacion!$A$14:$B$27,2,FALSE),"")</f>
        <v/>
      </c>
      <c r="B185" s="7" t="s">
        <v>134</v>
      </c>
      <c r="C185" s="6" t="s">
        <v>299</v>
      </c>
      <c r="D185" s="6" t="s">
        <v>153</v>
      </c>
      <c r="E185" s="6" t="s">
        <v>161</v>
      </c>
      <c r="F185" s="6" t="s">
        <v>155</v>
      </c>
      <c r="G185" s="6" t="s">
        <v>362</v>
      </c>
      <c r="H185" s="6" t="s">
        <v>363</v>
      </c>
    </row>
    <row r="186" spans="1:8" x14ac:dyDescent="0.25">
      <c r="A186" s="6" t="str">
        <f>IFERROR(VLOOKUP(B186,[5]Validacion!$A$14:$B$27,2,FALSE),"")</f>
        <v/>
      </c>
      <c r="B186" s="7" t="s">
        <v>111</v>
      </c>
      <c r="C186" s="6" t="s">
        <v>312</v>
      </c>
      <c r="D186" s="6" t="s">
        <v>153</v>
      </c>
      <c r="E186" s="6" t="s">
        <v>161</v>
      </c>
      <c r="F186" s="6" t="s">
        <v>240</v>
      </c>
      <c r="G186" s="6" t="s">
        <v>362</v>
      </c>
      <c r="H186" s="6" t="s">
        <v>363</v>
      </c>
    </row>
    <row r="187" spans="1:8" x14ac:dyDescent="0.25">
      <c r="A187" s="6" t="str">
        <f>IFERROR(VLOOKUP(B187,[5]Validacion!$A$14:$B$27,2,FALSE),"")</f>
        <v/>
      </c>
      <c r="B187" s="7" t="s">
        <v>111</v>
      </c>
      <c r="C187" s="6" t="s">
        <v>312</v>
      </c>
      <c r="D187" s="6" t="s">
        <v>153</v>
      </c>
      <c r="E187" s="6" t="s">
        <v>161</v>
      </c>
      <c r="F187" s="6" t="s">
        <v>242</v>
      </c>
      <c r="G187" s="6" t="s">
        <v>362</v>
      </c>
      <c r="H187" s="6" t="s">
        <v>363</v>
      </c>
    </row>
    <row r="188" spans="1:8" x14ac:dyDescent="0.25">
      <c r="A188" s="6" t="str">
        <f>IFERROR(VLOOKUP(B188,[5]Validacion!$A$14:$B$27,2,FALSE),"")</f>
        <v/>
      </c>
      <c r="B188" s="7" t="s">
        <v>94</v>
      </c>
      <c r="C188" s="6" t="s">
        <v>296</v>
      </c>
      <c r="D188" s="6" t="s">
        <v>153</v>
      </c>
      <c r="E188" s="6" t="s">
        <v>161</v>
      </c>
      <c r="F188" s="6" t="s">
        <v>242</v>
      </c>
      <c r="G188" s="6" t="s">
        <v>362</v>
      </c>
      <c r="H188" s="6" t="s">
        <v>363</v>
      </c>
    </row>
    <row r="189" spans="1:8" x14ac:dyDescent="0.25">
      <c r="A189" s="6" t="s">
        <v>16</v>
      </c>
      <c r="B189" s="7" t="s">
        <v>113</v>
      </c>
      <c r="C189" s="6" t="s">
        <v>313</v>
      </c>
      <c r="D189" s="6" t="s">
        <v>153</v>
      </c>
      <c r="E189" s="6" t="s">
        <v>154</v>
      </c>
      <c r="F189" s="6" t="s">
        <v>242</v>
      </c>
      <c r="G189" s="6" t="s">
        <v>362</v>
      </c>
      <c r="H189" s="6" t="s">
        <v>363</v>
      </c>
    </row>
    <row r="190" spans="1:8" x14ac:dyDescent="0.25">
      <c r="A190" s="6" t="s">
        <v>16</v>
      </c>
      <c r="B190" s="7" t="s">
        <v>133</v>
      </c>
      <c r="C190" s="6" t="s">
        <v>305</v>
      </c>
      <c r="D190" s="6" t="s">
        <v>153</v>
      </c>
      <c r="E190" s="6" t="s">
        <v>154</v>
      </c>
      <c r="F190" s="6" t="s">
        <v>242</v>
      </c>
      <c r="G190" s="6" t="s">
        <v>362</v>
      </c>
      <c r="H190" s="6" t="s">
        <v>363</v>
      </c>
    </row>
    <row r="191" spans="1:8" x14ac:dyDescent="0.25">
      <c r="A191" s="6" t="s">
        <v>16</v>
      </c>
      <c r="B191" s="7" t="s">
        <v>136</v>
      </c>
      <c r="C191" s="6" t="s">
        <v>314</v>
      </c>
      <c r="D191" s="6" t="s">
        <v>153</v>
      </c>
      <c r="E191" s="6" t="s">
        <v>154</v>
      </c>
      <c r="F191" s="6" t="s">
        <v>155</v>
      </c>
      <c r="G191" s="6" t="s">
        <v>362</v>
      </c>
      <c r="H191" s="6" t="s">
        <v>363</v>
      </c>
    </row>
    <row r="192" spans="1:8" x14ac:dyDescent="0.25">
      <c r="A192" s="6" t="str">
        <f>IFERROR(VLOOKUP(B192,[5]Validacion!$A$14:$B$27,2,FALSE),"")</f>
        <v/>
      </c>
      <c r="B192" s="7" t="s">
        <v>133</v>
      </c>
      <c r="C192" s="6" t="s">
        <v>315</v>
      </c>
      <c r="D192" s="6" t="s">
        <v>316</v>
      </c>
      <c r="E192" s="6" t="s">
        <v>161</v>
      </c>
      <c r="F192" s="6" t="s">
        <v>242</v>
      </c>
      <c r="G192" s="6" t="s">
        <v>362</v>
      </c>
      <c r="H192" s="6" t="s">
        <v>363</v>
      </c>
    </row>
    <row r="193" spans="1:8" x14ac:dyDescent="0.25">
      <c r="A193" s="6" t="str">
        <f>IFERROR(VLOOKUP(B193,[5]Validacion!$A$14:$B$27,2,FALSE),"")</f>
        <v/>
      </c>
      <c r="B193" s="7" t="s">
        <v>113</v>
      </c>
      <c r="C193" s="6" t="s">
        <v>298</v>
      </c>
      <c r="D193" s="6" t="s">
        <v>316</v>
      </c>
      <c r="E193" s="6" t="s">
        <v>161</v>
      </c>
      <c r="F193" s="6" t="s">
        <v>242</v>
      </c>
      <c r="G193" s="6" t="s">
        <v>362</v>
      </c>
      <c r="H193" s="6" t="s">
        <v>363</v>
      </c>
    </row>
    <row r="194" spans="1:8" x14ac:dyDescent="0.25">
      <c r="A194" s="6" t="str">
        <f>IFERROR(VLOOKUP(B194,[5]Validacion!$A$14:$B$27,2,FALSE),"")</f>
        <v/>
      </c>
      <c r="B194" s="7" t="s">
        <v>134</v>
      </c>
      <c r="C194" s="6" t="s">
        <v>299</v>
      </c>
      <c r="D194" s="6" t="s">
        <v>316</v>
      </c>
      <c r="E194" s="6" t="s">
        <v>161</v>
      </c>
      <c r="F194" s="6" t="s">
        <v>155</v>
      </c>
      <c r="G194" s="6" t="s">
        <v>362</v>
      </c>
      <c r="H194" s="6" t="s">
        <v>363</v>
      </c>
    </row>
    <row r="195" spans="1:8" x14ac:dyDescent="0.25">
      <c r="A195" s="6" t="str">
        <f>IFERROR(VLOOKUP(B195,[5]Validacion!$A$14:$B$27,2,FALSE),"")</f>
        <v/>
      </c>
      <c r="B195" s="7" t="s">
        <v>111</v>
      </c>
      <c r="C195" s="6" t="s">
        <v>317</v>
      </c>
      <c r="D195" s="6" t="s">
        <v>316</v>
      </c>
      <c r="E195" s="6" t="s">
        <v>161</v>
      </c>
      <c r="F195" s="6" t="s">
        <v>242</v>
      </c>
      <c r="G195" s="6" t="s">
        <v>362</v>
      </c>
      <c r="H195" s="6" t="s">
        <v>363</v>
      </c>
    </row>
    <row r="196" spans="1:8" x14ac:dyDescent="0.25">
      <c r="A196" s="6" t="str">
        <f>IFERROR(VLOOKUP(B196,[5]Validacion!$A$14:$B$27,2,FALSE),"")</f>
        <v/>
      </c>
      <c r="B196" s="7" t="s">
        <v>137</v>
      </c>
      <c r="C196" s="6" t="s">
        <v>318</v>
      </c>
      <c r="D196" s="6" t="s">
        <v>316</v>
      </c>
      <c r="E196" s="6" t="s">
        <v>161</v>
      </c>
      <c r="F196" s="6" t="s">
        <v>242</v>
      </c>
      <c r="G196" s="6" t="s">
        <v>362</v>
      </c>
      <c r="H196" s="6" t="s">
        <v>363</v>
      </c>
    </row>
    <row r="197" spans="1:8" x14ac:dyDescent="0.25">
      <c r="A197" s="6" t="str">
        <f>IFERROR(VLOOKUP(B197,[5]Validacion!$A$14:$B$27,2,FALSE),"")</f>
        <v/>
      </c>
      <c r="B197" s="7" t="s">
        <v>133</v>
      </c>
      <c r="C197" s="6" t="s">
        <v>315</v>
      </c>
      <c r="D197" s="6" t="s">
        <v>316</v>
      </c>
      <c r="E197" s="6" t="s">
        <v>161</v>
      </c>
      <c r="F197" s="6" t="s">
        <v>242</v>
      </c>
      <c r="G197" s="6" t="s">
        <v>362</v>
      </c>
      <c r="H197" s="6" t="s">
        <v>363</v>
      </c>
    </row>
    <row r="198" spans="1:8" x14ac:dyDescent="0.25">
      <c r="A198" s="6" t="str">
        <f>IFERROR(VLOOKUP(B198,[5]Validacion!$A$14:$B$27,2,FALSE),"")</f>
        <v/>
      </c>
      <c r="B198" s="7" t="s">
        <v>113</v>
      </c>
      <c r="C198" s="6" t="s">
        <v>298</v>
      </c>
      <c r="D198" s="6" t="s">
        <v>316</v>
      </c>
      <c r="E198" s="6" t="s">
        <v>161</v>
      </c>
      <c r="F198" s="6" t="s">
        <v>242</v>
      </c>
      <c r="G198" s="6" t="s">
        <v>362</v>
      </c>
      <c r="H198" s="6" t="s">
        <v>363</v>
      </c>
    </row>
    <row r="199" spans="1:8" x14ac:dyDescent="0.25">
      <c r="A199" s="6" t="str">
        <f>IFERROR(VLOOKUP(B199,[5]Validacion!$A$14:$B$27,2,FALSE),"")</f>
        <v/>
      </c>
      <c r="B199" s="7" t="s">
        <v>111</v>
      </c>
      <c r="C199" s="6" t="s">
        <v>317</v>
      </c>
      <c r="D199" s="6" t="s">
        <v>316</v>
      </c>
      <c r="E199" s="6" t="s">
        <v>161</v>
      </c>
      <c r="F199" s="6" t="s">
        <v>242</v>
      </c>
      <c r="G199" s="6" t="s">
        <v>362</v>
      </c>
      <c r="H199" s="6" t="s">
        <v>363</v>
      </c>
    </row>
    <row r="200" spans="1:8" x14ac:dyDescent="0.25">
      <c r="A200" s="6" t="str">
        <f>IFERROR(VLOOKUP(B200,[5]Validacion!$A$14:$B$27,2,FALSE),"")</f>
        <v/>
      </c>
      <c r="B200" s="7" t="s">
        <v>137</v>
      </c>
      <c r="C200" s="6" t="s">
        <v>318</v>
      </c>
      <c r="D200" s="6" t="s">
        <v>316</v>
      </c>
      <c r="E200" s="6" t="s">
        <v>161</v>
      </c>
      <c r="F200" s="6" t="s">
        <v>242</v>
      </c>
      <c r="G200" s="6" t="s">
        <v>362</v>
      </c>
      <c r="H200" s="6" t="s">
        <v>363</v>
      </c>
    </row>
    <row r="201" spans="1:8" x14ac:dyDescent="0.25">
      <c r="A201" s="6" t="str">
        <f>IFERROR(VLOOKUP(B201,[5]Validacion!$A$14:$B$27,2,FALSE),"")</f>
        <v/>
      </c>
      <c r="B201" s="7" t="s">
        <v>113</v>
      </c>
      <c r="C201" s="6" t="s">
        <v>298</v>
      </c>
      <c r="D201" s="6" t="s">
        <v>316</v>
      </c>
      <c r="E201" s="6" t="s">
        <v>161</v>
      </c>
      <c r="F201" s="6" t="s">
        <v>242</v>
      </c>
      <c r="G201" s="6" t="s">
        <v>362</v>
      </c>
      <c r="H201" s="6" t="s">
        <v>363</v>
      </c>
    </row>
    <row r="202" spans="1:8" x14ac:dyDescent="0.25">
      <c r="A202" s="6" t="str">
        <f>IFERROR(VLOOKUP(B202,[5]Validacion!$A$14:$B$27,2,FALSE),"")</f>
        <v/>
      </c>
      <c r="B202" s="7" t="s">
        <v>134</v>
      </c>
      <c r="C202" s="6" t="s">
        <v>299</v>
      </c>
      <c r="D202" s="6" t="s">
        <v>316</v>
      </c>
      <c r="E202" s="6" t="s">
        <v>161</v>
      </c>
      <c r="F202" s="6" t="s">
        <v>155</v>
      </c>
      <c r="G202" s="6" t="s">
        <v>362</v>
      </c>
      <c r="H202" s="6" t="s">
        <v>363</v>
      </c>
    </row>
    <row r="203" spans="1:8" x14ac:dyDescent="0.25">
      <c r="A203" s="6" t="str">
        <f>IFERROR(VLOOKUP(B203,[5]Validacion!$A$14:$B$27,2,FALSE),"")</f>
        <v/>
      </c>
      <c r="B203" s="7" t="s">
        <v>111</v>
      </c>
      <c r="C203" s="6" t="s">
        <v>317</v>
      </c>
      <c r="D203" s="6" t="s">
        <v>316</v>
      </c>
      <c r="E203" s="6" t="s">
        <v>161</v>
      </c>
      <c r="F203" s="6" t="s">
        <v>242</v>
      </c>
      <c r="G203" s="6" t="s">
        <v>362</v>
      </c>
      <c r="H203" s="6" t="s">
        <v>363</v>
      </c>
    </row>
    <row r="204" spans="1:8" ht="30" x14ac:dyDescent="0.25">
      <c r="A204" s="8" t="str">
        <f>IFERROR(VLOOKUP(B204,[6]Validacion!$A$14:$B$27,2,FALSE),"")</f>
        <v/>
      </c>
      <c r="B204" s="9" t="s">
        <v>138</v>
      </c>
      <c r="C204" s="10" t="s">
        <v>319</v>
      </c>
      <c r="D204" s="8" t="s">
        <v>153</v>
      </c>
      <c r="E204" s="8" t="s">
        <v>154</v>
      </c>
      <c r="F204" s="8" t="s">
        <v>155</v>
      </c>
      <c r="G204" s="8" t="s">
        <v>362</v>
      </c>
      <c r="H204" s="8" t="s">
        <v>363</v>
      </c>
    </row>
    <row r="205" spans="1:8" ht="30" x14ac:dyDescent="0.25">
      <c r="A205" s="8" t="str">
        <f>IFERROR(VLOOKUP(B205,[6]Validacion!$A$14:$B$27,2,FALSE),"")</f>
        <v/>
      </c>
      <c r="B205" s="9" t="s">
        <v>139</v>
      </c>
      <c r="C205" s="10" t="s">
        <v>320</v>
      </c>
      <c r="D205" s="8" t="s">
        <v>321</v>
      </c>
      <c r="E205" s="8" t="s">
        <v>154</v>
      </c>
      <c r="F205" s="8" t="s">
        <v>242</v>
      </c>
      <c r="G205" s="8" t="s">
        <v>362</v>
      </c>
      <c r="H205" s="8" t="s">
        <v>363</v>
      </c>
    </row>
    <row r="206" spans="1:8" ht="30" x14ac:dyDescent="0.25">
      <c r="A206" s="8" t="str">
        <f>IFERROR(VLOOKUP(B206,[6]Validacion!$A$14:$B$27,2,FALSE),"")</f>
        <v/>
      </c>
      <c r="B206" s="9" t="s">
        <v>140</v>
      </c>
      <c r="C206" s="10" t="s">
        <v>322</v>
      </c>
      <c r="D206" s="8" t="s">
        <v>153</v>
      </c>
      <c r="E206" s="8" t="s">
        <v>154</v>
      </c>
      <c r="F206" s="8" t="s">
        <v>242</v>
      </c>
      <c r="G206" s="8" t="s">
        <v>362</v>
      </c>
      <c r="H206" s="8" t="s">
        <v>363</v>
      </c>
    </row>
    <row r="207" spans="1:8" ht="30" x14ac:dyDescent="0.25">
      <c r="A207" s="8" t="str">
        <f>IFERROR(VLOOKUP(B207,[6]Validacion!$A$14:$B$27,2,FALSE),"")</f>
        <v/>
      </c>
      <c r="B207" s="9" t="s">
        <v>141</v>
      </c>
      <c r="C207" s="10" t="s">
        <v>323</v>
      </c>
      <c r="D207" s="8" t="s">
        <v>153</v>
      </c>
      <c r="E207" s="8" t="s">
        <v>154</v>
      </c>
      <c r="F207" s="8" t="s">
        <v>242</v>
      </c>
      <c r="G207" s="8" t="s">
        <v>362</v>
      </c>
      <c r="H207" s="8" t="s">
        <v>363</v>
      </c>
    </row>
    <row r="208" spans="1:8" ht="30" x14ac:dyDescent="0.25">
      <c r="A208" s="8" t="str">
        <f>IFERROR(VLOOKUP(B208,[6]Validacion!$A$14:$B$27,2,FALSE),"")</f>
        <v/>
      </c>
      <c r="B208" s="9" t="s">
        <v>142</v>
      </c>
      <c r="C208" s="10" t="s">
        <v>324</v>
      </c>
      <c r="D208" s="8" t="s">
        <v>153</v>
      </c>
      <c r="E208" s="8" t="s">
        <v>154</v>
      </c>
      <c r="F208" s="8" t="s">
        <v>242</v>
      </c>
      <c r="G208" s="8" t="s">
        <v>362</v>
      </c>
      <c r="H208" s="8" t="s">
        <v>363</v>
      </c>
    </row>
    <row r="209" spans="1:8" x14ac:dyDescent="0.25">
      <c r="A209" s="8" t="str">
        <f>IFERROR(VLOOKUP(B209,[6]Validacion!$A$14:$B$27,2,FALSE),"")</f>
        <v/>
      </c>
      <c r="B209" s="9" t="s">
        <v>143</v>
      </c>
      <c r="C209" s="8" t="s">
        <v>143</v>
      </c>
      <c r="D209" s="8" t="s">
        <v>321</v>
      </c>
      <c r="E209" s="8" t="s">
        <v>154</v>
      </c>
      <c r="F209" s="8" t="s">
        <v>192</v>
      </c>
      <c r="G209" s="8" t="s">
        <v>362</v>
      </c>
      <c r="H209" s="8" t="s">
        <v>363</v>
      </c>
    </row>
    <row r="210" spans="1:8" x14ac:dyDescent="0.25">
      <c r="A210" s="8" t="str">
        <f>IFERROR(VLOOKUP(B210,[6]Validacion!$A$14:$B$27,2,FALSE),"")</f>
        <v/>
      </c>
      <c r="B210" s="11" t="s">
        <v>144</v>
      </c>
      <c r="C210" s="10" t="s">
        <v>144</v>
      </c>
      <c r="D210" s="8" t="s">
        <v>153</v>
      </c>
      <c r="E210" s="8" t="s">
        <v>161</v>
      </c>
      <c r="F210" s="8" t="s">
        <v>242</v>
      </c>
      <c r="G210" s="8" t="s">
        <v>362</v>
      </c>
      <c r="H210" s="8" t="s">
        <v>363</v>
      </c>
    </row>
    <row r="211" spans="1:8" x14ac:dyDescent="0.25">
      <c r="A211" s="6" t="s">
        <v>20</v>
      </c>
      <c r="B211" s="7" t="s">
        <v>145</v>
      </c>
      <c r="C211" s="6" t="s">
        <v>325</v>
      </c>
      <c r="D211" s="6" t="s">
        <v>153</v>
      </c>
      <c r="E211" s="6" t="s">
        <v>161</v>
      </c>
      <c r="F211" s="6" t="s">
        <v>326</v>
      </c>
      <c r="G211" s="6" t="s">
        <v>362</v>
      </c>
      <c r="H211" s="6" t="s">
        <v>363</v>
      </c>
    </row>
    <row r="212" spans="1:8" x14ac:dyDescent="0.25">
      <c r="A212" s="6" t="s">
        <v>20</v>
      </c>
      <c r="B212" s="7" t="s">
        <v>146</v>
      </c>
      <c r="C212" s="6" t="s">
        <v>325</v>
      </c>
      <c r="D212" s="6" t="s">
        <v>153</v>
      </c>
      <c r="E212" s="6" t="s">
        <v>161</v>
      </c>
      <c r="F212" s="6" t="s">
        <v>326</v>
      </c>
      <c r="G212" s="6" t="s">
        <v>362</v>
      </c>
      <c r="H212" s="6" t="s">
        <v>363</v>
      </c>
    </row>
    <row r="213" spans="1:8" x14ac:dyDescent="0.25">
      <c r="A213" s="6" t="str">
        <f>IFERROR(VLOOKUP(B213,[7]Validacion!$A$14:$B$27,2,FALSE),"")</f>
        <v/>
      </c>
      <c r="B213" s="7" t="s">
        <v>134</v>
      </c>
      <c r="C213" s="12" t="s">
        <v>327</v>
      </c>
      <c r="D213" s="6" t="s">
        <v>153</v>
      </c>
      <c r="E213" s="6" t="s">
        <v>161</v>
      </c>
      <c r="F213" s="6" t="s">
        <v>155</v>
      </c>
      <c r="G213" s="6" t="s">
        <v>362</v>
      </c>
      <c r="H213" s="6" t="s">
        <v>363</v>
      </c>
    </row>
    <row r="214" spans="1:8" ht="30" x14ac:dyDescent="0.25">
      <c r="A214" s="6" t="str">
        <f>IFERROR(VLOOKUP(B214,[7]Validacion!$A$14:$B$27,2,FALSE),"")</f>
        <v/>
      </c>
      <c r="B214" s="7" t="s">
        <v>133</v>
      </c>
      <c r="C214" s="12" t="s">
        <v>328</v>
      </c>
      <c r="D214" s="6" t="s">
        <v>153</v>
      </c>
      <c r="E214" s="6" t="s">
        <v>161</v>
      </c>
      <c r="F214" s="6" t="s">
        <v>242</v>
      </c>
      <c r="G214" s="6" t="s">
        <v>362</v>
      </c>
      <c r="H214" s="6" t="s">
        <v>363</v>
      </c>
    </row>
    <row r="215" spans="1:8" x14ac:dyDescent="0.25">
      <c r="A215" s="6" t="str">
        <f>IFERROR(VLOOKUP(B215,[7]Validacion!$A$14:$B$27,2,FALSE),"")</f>
        <v/>
      </c>
      <c r="B215" s="7" t="s">
        <v>147</v>
      </c>
      <c r="C215" s="12" t="s">
        <v>329</v>
      </c>
      <c r="D215" s="6" t="s">
        <v>153</v>
      </c>
      <c r="E215" s="6" t="s">
        <v>161</v>
      </c>
      <c r="F215" s="6" t="s">
        <v>242</v>
      </c>
      <c r="G215" s="6" t="s">
        <v>362</v>
      </c>
      <c r="H215" s="6" t="s">
        <v>363</v>
      </c>
    </row>
    <row r="216" spans="1:8" ht="30" x14ac:dyDescent="0.25">
      <c r="A216" s="6" t="str">
        <f>IFERROR(VLOOKUP(B216,[7]Validacion!$A$14:$B$27,2,FALSE),"")</f>
        <v/>
      </c>
      <c r="B216" s="7" t="s">
        <v>113</v>
      </c>
      <c r="C216" s="12" t="s">
        <v>330</v>
      </c>
      <c r="D216" s="6" t="s">
        <v>153</v>
      </c>
      <c r="E216" s="6" t="s">
        <v>161</v>
      </c>
      <c r="F216" s="6" t="s">
        <v>167</v>
      </c>
      <c r="G216" s="6" t="s">
        <v>362</v>
      </c>
      <c r="H216" s="6" t="s">
        <v>363</v>
      </c>
    </row>
    <row r="217" spans="1:8" x14ac:dyDescent="0.25">
      <c r="A217" s="6" t="str">
        <f>IFERROR(VLOOKUP(B217,[8]Validacion!$A$14:$B$27,2,FALSE),"")</f>
        <v/>
      </c>
      <c r="B217" s="7" t="s">
        <v>134</v>
      </c>
      <c r="C217" s="12" t="s">
        <v>331</v>
      </c>
      <c r="D217" s="6" t="s">
        <v>153</v>
      </c>
      <c r="E217" s="6" t="s">
        <v>161</v>
      </c>
      <c r="F217" s="6" t="s">
        <v>155</v>
      </c>
      <c r="G217" s="6" t="s">
        <v>362</v>
      </c>
      <c r="H217" s="6" t="s">
        <v>363</v>
      </c>
    </row>
    <row r="218" spans="1:8" ht="30" x14ac:dyDescent="0.25">
      <c r="A218" s="6" t="str">
        <f>IFERROR(VLOOKUP(B218,[8]Validacion!$A$14:$B$27,2,FALSE),"")</f>
        <v/>
      </c>
      <c r="B218" s="7" t="s">
        <v>133</v>
      </c>
      <c r="C218" s="12" t="s">
        <v>332</v>
      </c>
      <c r="D218" s="6" t="s">
        <v>153</v>
      </c>
      <c r="E218" s="6" t="s">
        <v>161</v>
      </c>
      <c r="F218" s="6" t="s">
        <v>242</v>
      </c>
      <c r="G218" s="6" t="s">
        <v>362</v>
      </c>
      <c r="H218" s="6" t="s">
        <v>363</v>
      </c>
    </row>
    <row r="219" spans="1:8" x14ac:dyDescent="0.25">
      <c r="A219" s="6" t="str">
        <f>IFERROR(VLOOKUP(B219,[8]Validacion!$A$14:$B$27,2,FALSE),"")</f>
        <v/>
      </c>
      <c r="B219" s="7" t="s">
        <v>147</v>
      </c>
      <c r="C219" s="12" t="s">
        <v>333</v>
      </c>
      <c r="D219" s="6" t="s">
        <v>153</v>
      </c>
      <c r="E219" s="6" t="s">
        <v>161</v>
      </c>
      <c r="F219" s="6" t="s">
        <v>242</v>
      </c>
      <c r="G219" s="6" t="s">
        <v>362</v>
      </c>
      <c r="H219" s="6" t="s">
        <v>363</v>
      </c>
    </row>
    <row r="220" spans="1:8" ht="45" x14ac:dyDescent="0.25">
      <c r="A220" s="6" t="str">
        <f>IFERROR(VLOOKUP(B220,[8]Validacion!$A$14:$B$27,2,FALSE),"")</f>
        <v/>
      </c>
      <c r="B220" s="7" t="s">
        <v>113</v>
      </c>
      <c r="C220" s="12" t="s">
        <v>334</v>
      </c>
      <c r="D220" s="6" t="s">
        <v>153</v>
      </c>
      <c r="E220" s="6" t="s">
        <v>161</v>
      </c>
      <c r="F220" s="6" t="s">
        <v>167</v>
      </c>
      <c r="G220" s="6" t="s">
        <v>362</v>
      </c>
      <c r="H220" s="6" t="s">
        <v>363</v>
      </c>
    </row>
    <row r="221" spans="1:8" x14ac:dyDescent="0.25">
      <c r="A221" s="6" t="str">
        <f>IFERROR(VLOOKUP(B221,[8]Validacion!$A$14:$B$27,2,FALSE),"")</f>
        <v/>
      </c>
      <c r="B221" s="7" t="s">
        <v>134</v>
      </c>
      <c r="C221" s="12" t="s">
        <v>335</v>
      </c>
      <c r="D221" s="6" t="s">
        <v>153</v>
      </c>
      <c r="E221" s="6" t="s">
        <v>161</v>
      </c>
      <c r="F221" s="6" t="s">
        <v>155</v>
      </c>
      <c r="G221" s="6" t="s">
        <v>362</v>
      </c>
      <c r="H221" s="6" t="s">
        <v>363</v>
      </c>
    </row>
    <row r="222" spans="1:8" ht="30" x14ac:dyDescent="0.25">
      <c r="A222" s="6" t="str">
        <f>IFERROR(VLOOKUP(B222,[8]Validacion!$A$14:$B$27,2,FALSE),"")</f>
        <v/>
      </c>
      <c r="B222" s="7" t="s">
        <v>133</v>
      </c>
      <c r="C222" s="12" t="s">
        <v>336</v>
      </c>
      <c r="D222" s="6" t="s">
        <v>153</v>
      </c>
      <c r="E222" s="6" t="s">
        <v>161</v>
      </c>
      <c r="F222" s="6" t="s">
        <v>242</v>
      </c>
      <c r="G222" s="6" t="s">
        <v>362</v>
      </c>
      <c r="H222" s="6" t="s">
        <v>363</v>
      </c>
    </row>
    <row r="223" spans="1:8" x14ac:dyDescent="0.25">
      <c r="A223" s="6" t="str">
        <f>IFERROR(VLOOKUP(B223,[8]Validacion!$A$14:$B$27,2,FALSE),"")</f>
        <v/>
      </c>
      <c r="B223" s="7" t="s">
        <v>147</v>
      </c>
      <c r="C223" s="12" t="s">
        <v>337</v>
      </c>
      <c r="D223" s="6" t="s">
        <v>153</v>
      </c>
      <c r="E223" s="6" t="s">
        <v>161</v>
      </c>
      <c r="F223" s="6" t="s">
        <v>242</v>
      </c>
      <c r="G223" s="6" t="s">
        <v>362</v>
      </c>
      <c r="H223" s="6" t="s">
        <v>363</v>
      </c>
    </row>
    <row r="224" spans="1:8" ht="30" x14ac:dyDescent="0.25">
      <c r="A224" s="6" t="str">
        <f>IFERROR(VLOOKUP(B224,[8]Validacion!$A$14:$B$27,2,FALSE),"")</f>
        <v/>
      </c>
      <c r="B224" s="7" t="s">
        <v>134</v>
      </c>
      <c r="C224" s="12" t="s">
        <v>338</v>
      </c>
      <c r="D224" s="6" t="s">
        <v>153</v>
      </c>
      <c r="E224" s="6" t="s">
        <v>161</v>
      </c>
      <c r="F224" s="6" t="s">
        <v>155</v>
      </c>
      <c r="G224" s="6" t="s">
        <v>362</v>
      </c>
      <c r="H224" s="6" t="s">
        <v>363</v>
      </c>
    </row>
    <row r="225" spans="1:8" ht="30" x14ac:dyDescent="0.25">
      <c r="A225" s="6" t="str">
        <f>IFERROR(VLOOKUP(B225,[8]Validacion!$A$14:$B$27,2,FALSE),"")</f>
        <v/>
      </c>
      <c r="B225" s="7" t="s">
        <v>133</v>
      </c>
      <c r="C225" s="12" t="s">
        <v>339</v>
      </c>
      <c r="D225" s="6" t="s">
        <v>153</v>
      </c>
      <c r="E225" s="6" t="s">
        <v>161</v>
      </c>
      <c r="F225" s="6" t="s">
        <v>242</v>
      </c>
      <c r="G225" s="6" t="s">
        <v>362</v>
      </c>
      <c r="H225" s="6" t="s">
        <v>363</v>
      </c>
    </row>
    <row r="226" spans="1:8" x14ac:dyDescent="0.25">
      <c r="A226" s="6" t="str">
        <f>IFERROR(VLOOKUP(B226,[8]Validacion!$A$14:$B$27,2,FALSE),"")</f>
        <v/>
      </c>
      <c r="B226" s="7" t="s">
        <v>147</v>
      </c>
      <c r="C226" s="12" t="s">
        <v>340</v>
      </c>
      <c r="D226" s="6" t="s">
        <v>153</v>
      </c>
      <c r="E226" s="6" t="s">
        <v>161</v>
      </c>
      <c r="F226" s="6" t="s">
        <v>242</v>
      </c>
      <c r="G226" s="6" t="s">
        <v>362</v>
      </c>
      <c r="H226" s="6" t="s">
        <v>363</v>
      </c>
    </row>
    <row r="227" spans="1:8" ht="30" x14ac:dyDescent="0.25">
      <c r="A227" s="6" t="str">
        <f>IFERROR(VLOOKUP(B227,[8]Validacion!$A$14:$B$27,2,FALSE),"")</f>
        <v/>
      </c>
      <c r="B227" s="7" t="s">
        <v>134</v>
      </c>
      <c r="C227" s="12" t="s">
        <v>341</v>
      </c>
      <c r="D227" s="6" t="s">
        <v>153</v>
      </c>
      <c r="E227" s="6" t="s">
        <v>161</v>
      </c>
      <c r="F227" s="6" t="s">
        <v>155</v>
      </c>
      <c r="G227" s="6" t="s">
        <v>362</v>
      </c>
      <c r="H227" s="6" t="s">
        <v>363</v>
      </c>
    </row>
    <row r="228" spans="1:8" ht="30" x14ac:dyDescent="0.25">
      <c r="A228" s="6" t="str">
        <f>IFERROR(VLOOKUP(B228,[8]Validacion!$A$14:$B$27,2,FALSE),"")</f>
        <v/>
      </c>
      <c r="B228" s="7" t="s">
        <v>133</v>
      </c>
      <c r="C228" s="12" t="s">
        <v>342</v>
      </c>
      <c r="D228" s="6" t="s">
        <v>153</v>
      </c>
      <c r="E228" s="6" t="s">
        <v>161</v>
      </c>
      <c r="F228" s="6" t="s">
        <v>242</v>
      </c>
      <c r="G228" s="6" t="s">
        <v>362</v>
      </c>
      <c r="H228" s="6" t="s">
        <v>363</v>
      </c>
    </row>
    <row r="229" spans="1:8" x14ac:dyDescent="0.25">
      <c r="A229" s="6" t="str">
        <f>IFERROR(VLOOKUP(B229,[8]Validacion!$A$14:$B$27,2,FALSE),"")</f>
        <v/>
      </c>
      <c r="B229" s="7" t="s">
        <v>147</v>
      </c>
      <c r="C229" s="12" t="s">
        <v>343</v>
      </c>
      <c r="D229" s="6" t="s">
        <v>153</v>
      </c>
      <c r="E229" s="6" t="s">
        <v>161</v>
      </c>
      <c r="F229" s="6" t="s">
        <v>242</v>
      </c>
      <c r="G229" s="6" t="s">
        <v>362</v>
      </c>
      <c r="H229" s="6" t="s">
        <v>363</v>
      </c>
    </row>
    <row r="230" spans="1:8" ht="30" x14ac:dyDescent="0.25">
      <c r="A230" s="6" t="str">
        <f>IFERROR(VLOOKUP(B230,[8]Validacion!$A$14:$B$27,2,FALSE),"")</f>
        <v/>
      </c>
      <c r="B230" s="7" t="s">
        <v>113</v>
      </c>
      <c r="C230" s="12" t="s">
        <v>344</v>
      </c>
      <c r="D230" s="6" t="s">
        <v>153</v>
      </c>
      <c r="E230" s="6" t="s">
        <v>161</v>
      </c>
      <c r="F230" s="6" t="s">
        <v>242</v>
      </c>
      <c r="G230" s="6" t="s">
        <v>362</v>
      </c>
      <c r="H230" s="6" t="s">
        <v>363</v>
      </c>
    </row>
    <row r="231" spans="1:8" x14ac:dyDescent="0.25">
      <c r="A231" s="6" t="s">
        <v>16</v>
      </c>
      <c r="B231" s="7" t="s">
        <v>148</v>
      </c>
      <c r="C231" s="6" t="s">
        <v>345</v>
      </c>
      <c r="D231" s="6" t="s">
        <v>153</v>
      </c>
      <c r="E231" s="6" t="s">
        <v>161</v>
      </c>
      <c r="F231" s="6" t="s">
        <v>155</v>
      </c>
      <c r="G231" s="6" t="s">
        <v>362</v>
      </c>
      <c r="H231" s="6" t="s">
        <v>363</v>
      </c>
    </row>
    <row r="232" spans="1:8" x14ac:dyDescent="0.25">
      <c r="A232" s="6" t="s">
        <v>16</v>
      </c>
      <c r="B232" s="7" t="s">
        <v>148</v>
      </c>
      <c r="C232" s="6" t="s">
        <v>346</v>
      </c>
      <c r="D232" s="6" t="s">
        <v>153</v>
      </c>
      <c r="E232" s="6" t="s">
        <v>161</v>
      </c>
      <c r="F232" s="6" t="s">
        <v>155</v>
      </c>
      <c r="G232" s="6" t="s">
        <v>362</v>
      </c>
      <c r="H232" s="6" t="s">
        <v>363</v>
      </c>
    </row>
    <row r="233" spans="1:8" ht="45" x14ac:dyDescent="0.25">
      <c r="A233" s="6" t="s">
        <v>16</v>
      </c>
      <c r="B233" s="7" t="s">
        <v>149</v>
      </c>
      <c r="C233" s="12" t="s">
        <v>347</v>
      </c>
      <c r="D233" s="6" t="s">
        <v>153</v>
      </c>
      <c r="E233" s="6" t="s">
        <v>161</v>
      </c>
      <c r="F233" s="6" t="s">
        <v>167</v>
      </c>
      <c r="G233" s="6" t="s">
        <v>362</v>
      </c>
      <c r="H233" s="6" t="s">
        <v>367</v>
      </c>
    </row>
    <row r="234" spans="1:8" ht="45" x14ac:dyDescent="0.25">
      <c r="A234" s="6" t="s">
        <v>16</v>
      </c>
      <c r="B234" s="7" t="s">
        <v>148</v>
      </c>
      <c r="C234" s="12" t="s">
        <v>348</v>
      </c>
      <c r="D234" s="6" t="s">
        <v>153</v>
      </c>
      <c r="E234" s="6" t="s">
        <v>161</v>
      </c>
      <c r="F234" s="6" t="s">
        <v>167</v>
      </c>
      <c r="G234" s="6" t="s">
        <v>362</v>
      </c>
      <c r="H234" s="6" t="s">
        <v>367</v>
      </c>
    </row>
    <row r="235" spans="1:8" ht="30" x14ac:dyDescent="0.25">
      <c r="A235" s="6" t="s">
        <v>16</v>
      </c>
      <c r="B235" s="7" t="s">
        <v>150</v>
      </c>
      <c r="C235" s="12" t="s">
        <v>349</v>
      </c>
      <c r="D235" s="6" t="s">
        <v>153</v>
      </c>
      <c r="E235" s="6" t="s">
        <v>161</v>
      </c>
      <c r="F235" s="6" t="s">
        <v>167</v>
      </c>
      <c r="G235" s="6" t="s">
        <v>362</v>
      </c>
      <c r="H235" s="6" t="s">
        <v>367</v>
      </c>
    </row>
    <row r="236" spans="1:8" x14ac:dyDescent="0.25">
      <c r="A236" s="6" t="s">
        <v>21</v>
      </c>
      <c r="B236" s="7" t="s">
        <v>151</v>
      </c>
      <c r="C236" s="6" t="s">
        <v>151</v>
      </c>
      <c r="D236" s="6" t="s">
        <v>153</v>
      </c>
      <c r="E236" s="6" t="s">
        <v>154</v>
      </c>
      <c r="F236" s="6" t="s">
        <v>155</v>
      </c>
      <c r="G236" s="6" t="s">
        <v>362</v>
      </c>
      <c r="H236" s="6" t="s">
        <v>367</v>
      </c>
    </row>
    <row r="237" spans="1:8" x14ac:dyDescent="0.25">
      <c r="A237" s="6" t="s">
        <v>19</v>
      </c>
      <c r="B237" s="7" t="s">
        <v>111</v>
      </c>
      <c r="C237" s="6" t="s">
        <v>350</v>
      </c>
      <c r="D237" s="6" t="s">
        <v>153</v>
      </c>
      <c r="E237" s="6" t="s">
        <v>161</v>
      </c>
      <c r="F237" s="6" t="s">
        <v>240</v>
      </c>
      <c r="G237" s="6" t="s">
        <v>362</v>
      </c>
      <c r="H237" s="6" t="s">
        <v>363</v>
      </c>
    </row>
    <row r="238" spans="1:8" x14ac:dyDescent="0.25">
      <c r="A238" s="6" t="s">
        <v>19</v>
      </c>
      <c r="B238" s="7" t="s">
        <v>113</v>
      </c>
      <c r="C238" s="6" t="s">
        <v>351</v>
      </c>
      <c r="D238" s="6" t="s">
        <v>153</v>
      </c>
      <c r="E238" s="6" t="s">
        <v>154</v>
      </c>
      <c r="F238" s="6" t="s">
        <v>242</v>
      </c>
      <c r="G238" s="6" t="s">
        <v>362</v>
      </c>
      <c r="H238" s="6" t="s">
        <v>363</v>
      </c>
    </row>
    <row r="239" spans="1:8" x14ac:dyDescent="0.25">
      <c r="A239" s="6" t="s">
        <v>19</v>
      </c>
      <c r="B239" s="7" t="s">
        <v>134</v>
      </c>
      <c r="C239" s="6" t="s">
        <v>352</v>
      </c>
      <c r="D239" s="6" t="s">
        <v>153</v>
      </c>
      <c r="E239" s="6" t="s">
        <v>161</v>
      </c>
      <c r="F239" s="6" t="s">
        <v>155</v>
      </c>
      <c r="G239" s="6" t="s">
        <v>362</v>
      </c>
      <c r="H239" s="6" t="s">
        <v>363</v>
      </c>
    </row>
    <row r="240" spans="1:8" x14ac:dyDescent="0.25">
      <c r="A240" s="6" t="str">
        <f>IFERROR(VLOOKUP(B240,[9]Validacion!$A$14:$B$27,2,FALSE),"")</f>
        <v/>
      </c>
      <c r="B240" s="7" t="s">
        <v>133</v>
      </c>
      <c r="C240" s="6" t="s">
        <v>353</v>
      </c>
      <c r="D240" s="6" t="s">
        <v>153</v>
      </c>
      <c r="E240" s="6" t="s">
        <v>161</v>
      </c>
      <c r="F240" s="6" t="s">
        <v>240</v>
      </c>
      <c r="G240" s="6" t="s">
        <v>362</v>
      </c>
      <c r="H240" s="6" t="s">
        <v>363</v>
      </c>
    </row>
    <row r="241" spans="1:8" x14ac:dyDescent="0.25">
      <c r="A241" s="6" t="str">
        <f>IFERROR(VLOOKUP(B241,[9]Validacion!$A$14:$B$27,2,FALSE),"")</f>
        <v/>
      </c>
      <c r="B241" s="7" t="s">
        <v>147</v>
      </c>
      <c r="C241" s="6" t="s">
        <v>354</v>
      </c>
      <c r="D241" s="6" t="s">
        <v>153</v>
      </c>
      <c r="E241" s="6" t="s">
        <v>161</v>
      </c>
      <c r="F241" s="6" t="s">
        <v>242</v>
      </c>
      <c r="G241" s="6" t="s">
        <v>362</v>
      </c>
      <c r="H241" s="6" t="s">
        <v>363</v>
      </c>
    </row>
    <row r="242" spans="1:8" ht="45" x14ac:dyDescent="0.25">
      <c r="A242" s="9" t="str">
        <f>IFERROR(VLOOKUP(B242,[10]Validacion!$A$14:$B$27,2,FALSE),"")</f>
        <v/>
      </c>
      <c r="B242" s="9" t="s">
        <v>113</v>
      </c>
      <c r="C242" s="10" t="s">
        <v>355</v>
      </c>
      <c r="D242" s="6" t="s">
        <v>153</v>
      </c>
      <c r="E242" s="6" t="s">
        <v>161</v>
      </c>
      <c r="F242" s="8" t="s">
        <v>240</v>
      </c>
      <c r="G242" s="8" t="s">
        <v>362</v>
      </c>
      <c r="H242" s="8" t="s">
        <v>363</v>
      </c>
    </row>
    <row r="243" spans="1:8" ht="30" x14ac:dyDescent="0.25">
      <c r="A243" s="9" t="str">
        <f>IFERROR(VLOOKUP(B243,[10]Validacion!$A$14:$B$27,2,FALSE),"")</f>
        <v/>
      </c>
      <c r="B243" s="9" t="s">
        <v>134</v>
      </c>
      <c r="C243" s="10" t="s">
        <v>356</v>
      </c>
      <c r="D243" s="6" t="s">
        <v>153</v>
      </c>
      <c r="E243" s="6" t="s">
        <v>161</v>
      </c>
      <c r="F243" s="8" t="s">
        <v>155</v>
      </c>
      <c r="G243" s="8" t="s">
        <v>362</v>
      </c>
      <c r="H243" s="8" t="s">
        <v>363</v>
      </c>
    </row>
    <row r="244" spans="1:8" ht="45" x14ac:dyDescent="0.25">
      <c r="A244" s="9" t="str">
        <f>IFERROR(VLOOKUP(B244,[10]Validacion!$A$14:$B$27,2,FALSE),"")</f>
        <v/>
      </c>
      <c r="B244" s="9" t="s">
        <v>113</v>
      </c>
      <c r="C244" s="10" t="s">
        <v>357</v>
      </c>
      <c r="D244" s="6" t="s">
        <v>153</v>
      </c>
      <c r="E244" s="6" t="s">
        <v>161</v>
      </c>
      <c r="F244" s="8" t="s">
        <v>240</v>
      </c>
      <c r="G244" s="8" t="s">
        <v>362</v>
      </c>
      <c r="H244" s="8" t="s">
        <v>363</v>
      </c>
    </row>
    <row r="245" spans="1:8" ht="30" x14ac:dyDescent="0.25">
      <c r="A245" s="9" t="str">
        <f>IFERROR(VLOOKUP(B245,[10]Validacion!$A$14:$B$27,2,FALSE),"")</f>
        <v/>
      </c>
      <c r="B245" s="9" t="s">
        <v>134</v>
      </c>
      <c r="C245" s="10" t="s">
        <v>358</v>
      </c>
      <c r="D245" s="6" t="s">
        <v>153</v>
      </c>
      <c r="E245" s="6" t="s">
        <v>161</v>
      </c>
      <c r="F245" s="8" t="s">
        <v>155</v>
      </c>
      <c r="G245" s="8" t="s">
        <v>362</v>
      </c>
      <c r="H245" s="8" t="s">
        <v>363</v>
      </c>
    </row>
    <row r="246" spans="1:8" ht="45" x14ac:dyDescent="0.25">
      <c r="A246" s="9" t="str">
        <f>IFERROR(VLOOKUP(B246,[10]Validacion!$A$14:$B$27,2,FALSE),"")</f>
        <v/>
      </c>
      <c r="B246" s="9" t="s">
        <v>113</v>
      </c>
      <c r="C246" s="10" t="s">
        <v>359</v>
      </c>
      <c r="D246" s="6" t="s">
        <v>153</v>
      </c>
      <c r="E246" s="6" t="s">
        <v>161</v>
      </c>
      <c r="F246" s="8" t="s">
        <v>240</v>
      </c>
      <c r="G246" s="8" t="s">
        <v>362</v>
      </c>
      <c r="H246" s="8" t="s">
        <v>363</v>
      </c>
    </row>
    <row r="247" spans="1:8" ht="30" x14ac:dyDescent="0.25">
      <c r="A247" s="9" t="str">
        <f>IFERROR(VLOOKUP(B247,[10]Validacion!$A$14:$B$27,2,FALSE),"")</f>
        <v/>
      </c>
      <c r="B247" s="9" t="s">
        <v>134</v>
      </c>
      <c r="C247" s="10" t="s">
        <v>360</v>
      </c>
      <c r="D247" s="6" t="s">
        <v>153</v>
      </c>
      <c r="E247" s="6" t="s">
        <v>161</v>
      </c>
      <c r="F247" s="8" t="s">
        <v>155</v>
      </c>
      <c r="G247" s="8" t="s">
        <v>362</v>
      </c>
      <c r="H247" s="8" t="s">
        <v>363</v>
      </c>
    </row>
    <row r="248" spans="1:8" ht="45" x14ac:dyDescent="0.25">
      <c r="A248" s="9" t="str">
        <f>IFERROR(VLOOKUP(B248,[10]Validacion!$A$14:$B$27,2,FALSE),"")</f>
        <v/>
      </c>
      <c r="B248" s="9" t="s">
        <v>113</v>
      </c>
      <c r="C248" s="10" t="s">
        <v>361</v>
      </c>
      <c r="D248" s="6" t="s">
        <v>153</v>
      </c>
      <c r="E248" s="6" t="s">
        <v>161</v>
      </c>
      <c r="F248" s="8" t="s">
        <v>155</v>
      </c>
      <c r="G248" s="8" t="s">
        <v>362</v>
      </c>
      <c r="H248" s="8" t="s">
        <v>363</v>
      </c>
    </row>
    <row r="249" spans="1:8" ht="38.25" x14ac:dyDescent="0.25">
      <c r="A249" s="24" t="s">
        <v>368</v>
      </c>
      <c r="B249" s="24" t="s">
        <v>389</v>
      </c>
      <c r="C249" s="24" t="s">
        <v>390</v>
      </c>
      <c r="D249" s="29" t="s">
        <v>153</v>
      </c>
      <c r="E249" s="26" t="s">
        <v>154</v>
      </c>
      <c r="F249" s="26" t="s">
        <v>240</v>
      </c>
      <c r="G249" s="29" t="s">
        <v>362</v>
      </c>
      <c r="H249" s="29" t="s">
        <v>367</v>
      </c>
    </row>
    <row r="250" spans="1:8" ht="25.5" x14ac:dyDescent="0.25">
      <c r="A250" s="24" t="s">
        <v>369</v>
      </c>
      <c r="B250" s="24" t="s">
        <v>391</v>
      </c>
      <c r="C250" s="24"/>
      <c r="D250" s="29" t="s">
        <v>153</v>
      </c>
      <c r="E250" s="26" t="s">
        <v>154</v>
      </c>
      <c r="F250" s="26" t="s">
        <v>240</v>
      </c>
      <c r="G250" s="29" t="s">
        <v>362</v>
      </c>
      <c r="H250" s="29" t="s">
        <v>367</v>
      </c>
    </row>
    <row r="251" spans="1:8" ht="63.75" x14ac:dyDescent="0.25">
      <c r="A251" s="24" t="s">
        <v>370</v>
      </c>
      <c r="B251" s="24" t="s">
        <v>392</v>
      </c>
      <c r="C251" s="24" t="s">
        <v>393</v>
      </c>
      <c r="D251" s="29" t="s">
        <v>153</v>
      </c>
      <c r="E251" s="26" t="s">
        <v>154</v>
      </c>
      <c r="F251" s="26" t="s">
        <v>240</v>
      </c>
      <c r="G251" s="29" t="s">
        <v>362</v>
      </c>
      <c r="H251" s="29" t="s">
        <v>367</v>
      </c>
    </row>
    <row r="252" spans="1:8" ht="51" x14ac:dyDescent="0.25">
      <c r="A252" s="25" t="s">
        <v>371</v>
      </c>
      <c r="B252" s="26" t="s">
        <v>394</v>
      </c>
      <c r="C252" s="24" t="s">
        <v>395</v>
      </c>
      <c r="D252" s="29" t="s">
        <v>153</v>
      </c>
      <c r="E252" s="26" t="s">
        <v>154</v>
      </c>
      <c r="F252" s="26" t="s">
        <v>240</v>
      </c>
      <c r="G252" s="29" t="s">
        <v>362</v>
      </c>
      <c r="H252" s="34" t="s">
        <v>367</v>
      </c>
    </row>
    <row r="253" spans="1:8" ht="38.25" x14ac:dyDescent="0.25">
      <c r="A253" s="26" t="s">
        <v>372</v>
      </c>
      <c r="B253" s="30" t="s">
        <v>396</v>
      </c>
      <c r="C253" s="24" t="s">
        <v>397</v>
      </c>
      <c r="D253" s="29" t="s">
        <v>153</v>
      </c>
      <c r="E253" s="26" t="s">
        <v>154</v>
      </c>
      <c r="F253" s="26" t="s">
        <v>240</v>
      </c>
      <c r="G253" s="29" t="s">
        <v>362</v>
      </c>
      <c r="H253" s="34" t="s">
        <v>367</v>
      </c>
    </row>
    <row r="254" spans="1:8" x14ac:dyDescent="0.25">
      <c r="A254" s="25" t="s">
        <v>373</v>
      </c>
      <c r="B254" s="25" t="s">
        <v>398</v>
      </c>
      <c r="C254" s="25"/>
      <c r="D254" s="29" t="s">
        <v>153</v>
      </c>
      <c r="E254" s="26" t="s">
        <v>154</v>
      </c>
      <c r="F254" s="26" t="s">
        <v>240</v>
      </c>
      <c r="G254" s="29" t="s">
        <v>362</v>
      </c>
      <c r="H254" s="34" t="s">
        <v>367</v>
      </c>
    </row>
    <row r="255" spans="1:8" x14ac:dyDescent="0.25">
      <c r="A255" s="25" t="s">
        <v>374</v>
      </c>
      <c r="B255" s="24" t="s">
        <v>399</v>
      </c>
      <c r="C255" s="27"/>
      <c r="D255" s="29" t="s">
        <v>153</v>
      </c>
      <c r="E255" s="26" t="s">
        <v>154</v>
      </c>
      <c r="F255" s="26" t="s">
        <v>242</v>
      </c>
      <c r="G255" s="29" t="s">
        <v>362</v>
      </c>
      <c r="H255" s="34" t="s">
        <v>367</v>
      </c>
    </row>
    <row r="256" spans="1:8" x14ac:dyDescent="0.25">
      <c r="A256" s="25" t="s">
        <v>375</v>
      </c>
      <c r="B256" s="24" t="s">
        <v>400</v>
      </c>
      <c r="C256" s="27"/>
      <c r="D256" s="29" t="s">
        <v>153</v>
      </c>
      <c r="E256" s="26" t="s">
        <v>154</v>
      </c>
      <c r="F256" s="26" t="s">
        <v>242</v>
      </c>
      <c r="G256" s="29" t="s">
        <v>362</v>
      </c>
      <c r="H256" s="34" t="s">
        <v>367</v>
      </c>
    </row>
    <row r="257" spans="1:8" x14ac:dyDescent="0.25">
      <c r="A257" s="25"/>
      <c r="B257" s="24" t="s">
        <v>401</v>
      </c>
      <c r="C257" s="27"/>
      <c r="D257" s="29" t="s">
        <v>153</v>
      </c>
      <c r="E257" s="26" t="s">
        <v>154</v>
      </c>
      <c r="F257" s="26" t="s">
        <v>242</v>
      </c>
      <c r="G257" s="29" t="s">
        <v>362</v>
      </c>
      <c r="H257" s="34" t="s">
        <v>367</v>
      </c>
    </row>
    <row r="258" spans="1:8" x14ac:dyDescent="0.25">
      <c r="A258" s="25" t="s">
        <v>376</v>
      </c>
      <c r="B258" s="24" t="s">
        <v>402</v>
      </c>
      <c r="C258" s="27"/>
      <c r="D258" s="29" t="s">
        <v>153</v>
      </c>
      <c r="E258" s="26" t="s">
        <v>154</v>
      </c>
      <c r="F258" s="26" t="s">
        <v>242</v>
      </c>
      <c r="G258" s="29" t="s">
        <v>362</v>
      </c>
      <c r="H258" s="34" t="s">
        <v>367</v>
      </c>
    </row>
    <row r="259" spans="1:8" x14ac:dyDescent="0.25">
      <c r="A259" s="25"/>
      <c r="B259" s="24" t="s">
        <v>403</v>
      </c>
      <c r="C259" s="25"/>
      <c r="D259" s="29" t="s">
        <v>153</v>
      </c>
      <c r="E259" s="26" t="s">
        <v>154</v>
      </c>
      <c r="F259" s="26" t="s">
        <v>240</v>
      </c>
      <c r="G259" s="29" t="s">
        <v>362</v>
      </c>
      <c r="H259" s="29" t="s">
        <v>363</v>
      </c>
    </row>
    <row r="260" spans="1:8" ht="25.5" x14ac:dyDescent="0.25">
      <c r="A260" s="26" t="s">
        <v>377</v>
      </c>
      <c r="B260" s="24" t="s">
        <v>404</v>
      </c>
      <c r="C260" s="24" t="s">
        <v>405</v>
      </c>
      <c r="D260" s="29" t="s">
        <v>153</v>
      </c>
      <c r="E260" s="26" t="s">
        <v>161</v>
      </c>
      <c r="F260" s="26" t="s">
        <v>156</v>
      </c>
      <c r="G260" s="29" t="s">
        <v>433</v>
      </c>
      <c r="H260" s="29" t="s">
        <v>363</v>
      </c>
    </row>
    <row r="261" spans="1:8" ht="63.75" x14ac:dyDescent="0.25">
      <c r="A261" s="26" t="s">
        <v>378</v>
      </c>
      <c r="B261" s="24" t="s">
        <v>406</v>
      </c>
      <c r="C261" s="31" t="s">
        <v>407</v>
      </c>
      <c r="D261" s="29" t="s">
        <v>153</v>
      </c>
      <c r="E261" s="26" t="s">
        <v>191</v>
      </c>
      <c r="F261" s="26" t="s">
        <v>240</v>
      </c>
      <c r="G261" s="29" t="s">
        <v>362</v>
      </c>
      <c r="H261" s="29" t="s">
        <v>363</v>
      </c>
    </row>
    <row r="262" spans="1:8" x14ac:dyDescent="0.25">
      <c r="A262" s="26" t="s">
        <v>379</v>
      </c>
      <c r="B262" s="24" t="s">
        <v>408</v>
      </c>
      <c r="C262" s="31"/>
      <c r="D262" s="29" t="s">
        <v>153</v>
      </c>
      <c r="E262" s="26" t="s">
        <v>154</v>
      </c>
      <c r="F262" s="29" t="s">
        <v>242</v>
      </c>
      <c r="G262" s="29" t="s">
        <v>362</v>
      </c>
      <c r="H262" s="29" t="s">
        <v>363</v>
      </c>
    </row>
    <row r="263" spans="1:8" ht="89.25" x14ac:dyDescent="0.25">
      <c r="A263" s="26" t="s">
        <v>380</v>
      </c>
      <c r="B263" s="24" t="s">
        <v>409</v>
      </c>
      <c r="C263" s="31" t="s">
        <v>410</v>
      </c>
      <c r="D263" s="29" t="s">
        <v>153</v>
      </c>
      <c r="E263" s="29" t="s">
        <v>154</v>
      </c>
      <c r="F263" s="29" t="s">
        <v>155</v>
      </c>
      <c r="G263" s="29" t="s">
        <v>362</v>
      </c>
      <c r="H263" s="29" t="s">
        <v>363</v>
      </c>
    </row>
    <row r="264" spans="1:8" ht="102" x14ac:dyDescent="0.25">
      <c r="A264" s="26" t="s">
        <v>381</v>
      </c>
      <c r="B264" s="24" t="s">
        <v>411</v>
      </c>
      <c r="C264" s="24" t="s">
        <v>412</v>
      </c>
      <c r="D264" s="29" t="s">
        <v>153</v>
      </c>
      <c r="E264" s="29" t="s">
        <v>154</v>
      </c>
      <c r="F264" s="29" t="s">
        <v>167</v>
      </c>
      <c r="G264" s="29" t="s">
        <v>434</v>
      </c>
      <c r="H264" s="29" t="s">
        <v>367</v>
      </c>
    </row>
    <row r="265" spans="1:8" ht="25.5" x14ac:dyDescent="0.25">
      <c r="A265" s="26" t="s">
        <v>382</v>
      </c>
      <c r="B265" s="32" t="s">
        <v>413</v>
      </c>
      <c r="C265" s="24" t="s">
        <v>414</v>
      </c>
      <c r="D265" s="29" t="s">
        <v>153</v>
      </c>
      <c r="E265" s="29" t="s">
        <v>154</v>
      </c>
      <c r="F265" s="29" t="s">
        <v>167</v>
      </c>
      <c r="G265" s="29" t="s">
        <v>433</v>
      </c>
      <c r="H265" s="29" t="s">
        <v>363</v>
      </c>
    </row>
    <row r="266" spans="1:8" x14ac:dyDescent="0.25">
      <c r="A266" s="26"/>
      <c r="B266" s="32" t="s">
        <v>415</v>
      </c>
      <c r="C266" s="24" t="s">
        <v>416</v>
      </c>
      <c r="D266" s="29" t="s">
        <v>153</v>
      </c>
      <c r="E266" s="29" t="s">
        <v>161</v>
      </c>
      <c r="F266" s="29" t="s">
        <v>155</v>
      </c>
      <c r="G266" s="29" t="s">
        <v>433</v>
      </c>
      <c r="H266" s="29" t="s">
        <v>363</v>
      </c>
    </row>
    <row r="267" spans="1:8" x14ac:dyDescent="0.25">
      <c r="A267" s="27"/>
      <c r="B267" s="24" t="s">
        <v>417</v>
      </c>
      <c r="C267" s="27"/>
      <c r="D267" s="33" t="s">
        <v>153</v>
      </c>
      <c r="E267" s="29" t="s">
        <v>154</v>
      </c>
      <c r="F267" s="29" t="s">
        <v>155</v>
      </c>
      <c r="G267" s="29" t="s">
        <v>435</v>
      </c>
      <c r="H267" s="29" t="s">
        <v>363</v>
      </c>
    </row>
    <row r="268" spans="1:8" ht="89.25" x14ac:dyDescent="0.25">
      <c r="A268" s="26" t="s">
        <v>383</v>
      </c>
      <c r="B268" s="24" t="s">
        <v>418</v>
      </c>
      <c r="C268" s="24" t="s">
        <v>419</v>
      </c>
      <c r="D268" s="29" t="s">
        <v>153</v>
      </c>
      <c r="E268" s="29" t="s">
        <v>154</v>
      </c>
      <c r="F268" s="29" t="s">
        <v>242</v>
      </c>
      <c r="G268" s="29" t="s">
        <v>434</v>
      </c>
      <c r="H268" s="29" t="s">
        <v>367</v>
      </c>
    </row>
    <row r="269" spans="1:8" ht="51" x14ac:dyDescent="0.25">
      <c r="A269" s="26" t="s">
        <v>384</v>
      </c>
      <c r="B269" s="24" t="s">
        <v>420</v>
      </c>
      <c r="C269" s="24" t="s">
        <v>421</v>
      </c>
      <c r="D269" s="29" t="s">
        <v>153</v>
      </c>
      <c r="E269" s="26" t="s">
        <v>154</v>
      </c>
      <c r="F269" s="29" t="s">
        <v>242</v>
      </c>
      <c r="G269" s="29" t="s">
        <v>434</v>
      </c>
      <c r="H269" s="29" t="s">
        <v>367</v>
      </c>
    </row>
    <row r="270" spans="1:8" ht="51" x14ac:dyDescent="0.25">
      <c r="A270" s="26" t="s">
        <v>385</v>
      </c>
      <c r="B270" s="24" t="s">
        <v>422</v>
      </c>
      <c r="C270" s="24" t="s">
        <v>421</v>
      </c>
      <c r="D270" s="29" t="s">
        <v>153</v>
      </c>
      <c r="E270" s="26" t="s">
        <v>154</v>
      </c>
      <c r="F270" s="29" t="s">
        <v>242</v>
      </c>
      <c r="G270" s="29" t="s">
        <v>434</v>
      </c>
      <c r="H270" s="29" t="s">
        <v>367</v>
      </c>
    </row>
    <row r="271" spans="1:8" ht="63.75" x14ac:dyDescent="0.25">
      <c r="A271" s="26" t="s">
        <v>386</v>
      </c>
      <c r="B271" s="24" t="s">
        <v>423</v>
      </c>
      <c r="C271" s="24" t="s">
        <v>424</v>
      </c>
      <c r="D271" s="29" t="s">
        <v>153</v>
      </c>
      <c r="E271" s="26" t="s">
        <v>154</v>
      </c>
      <c r="F271" s="29" t="s">
        <v>242</v>
      </c>
      <c r="G271" s="29" t="s">
        <v>433</v>
      </c>
      <c r="H271" s="29" t="s">
        <v>363</v>
      </c>
    </row>
    <row r="272" spans="1:8" ht="127.5" x14ac:dyDescent="0.25">
      <c r="A272" s="26" t="s">
        <v>386</v>
      </c>
      <c r="B272" s="24" t="s">
        <v>425</v>
      </c>
      <c r="C272" s="31" t="s">
        <v>426</v>
      </c>
      <c r="D272" s="29" t="s">
        <v>153</v>
      </c>
      <c r="E272" s="26" t="s">
        <v>154</v>
      </c>
      <c r="F272" s="29" t="s">
        <v>242</v>
      </c>
      <c r="G272" s="29" t="s">
        <v>433</v>
      </c>
      <c r="H272" s="29" t="s">
        <v>363</v>
      </c>
    </row>
    <row r="273" spans="1:8" ht="25.5" x14ac:dyDescent="0.25">
      <c r="A273" s="26" t="s">
        <v>387</v>
      </c>
      <c r="B273" s="24" t="s">
        <v>427</v>
      </c>
      <c r="C273" s="24" t="s">
        <v>428</v>
      </c>
      <c r="D273" s="29" t="s">
        <v>153</v>
      </c>
      <c r="E273" s="26" t="s">
        <v>154</v>
      </c>
      <c r="F273" s="29" t="s">
        <v>242</v>
      </c>
      <c r="G273" s="29" t="s">
        <v>362</v>
      </c>
      <c r="H273" s="29" t="s">
        <v>367</v>
      </c>
    </row>
    <row r="274" spans="1:8" ht="63.75" x14ac:dyDescent="0.25">
      <c r="A274" s="26" t="s">
        <v>388</v>
      </c>
      <c r="B274" s="24" t="s">
        <v>429</v>
      </c>
      <c r="C274" s="31" t="s">
        <v>430</v>
      </c>
      <c r="D274" s="29" t="s">
        <v>153</v>
      </c>
      <c r="E274" s="26" t="s">
        <v>154</v>
      </c>
      <c r="F274" s="29" t="s">
        <v>242</v>
      </c>
      <c r="G274" s="29" t="s">
        <v>362</v>
      </c>
      <c r="H274" s="35" t="s">
        <v>363</v>
      </c>
    </row>
    <row r="275" spans="1:8" ht="89.25" x14ac:dyDescent="0.25">
      <c r="A275" s="27"/>
      <c r="B275" s="24" t="s">
        <v>431</v>
      </c>
      <c r="C275" s="31" t="s">
        <v>432</v>
      </c>
      <c r="D275" s="33" t="s">
        <v>153</v>
      </c>
      <c r="E275" s="32" t="s">
        <v>154</v>
      </c>
      <c r="F275" s="32" t="s">
        <v>156</v>
      </c>
      <c r="G275" s="33" t="s">
        <v>362</v>
      </c>
      <c r="H275" s="33" t="s">
        <v>367</v>
      </c>
    </row>
    <row r="276" spans="1:8" x14ac:dyDescent="0.25">
      <c r="A276" s="28" t="str">
        <f>IFERROR(VLOOKUP(B276,[16]Validacion!$A$15:$B$60,2,FALSE),"")</f>
        <v/>
      </c>
      <c r="B276" s="28"/>
      <c r="C276" s="28"/>
      <c r="D276" s="28"/>
      <c r="E276" s="28"/>
      <c r="F276" s="28"/>
      <c r="G276" s="28"/>
      <c r="H276" s="28"/>
    </row>
    <row r="277" spans="1:8" x14ac:dyDescent="0.25">
      <c r="A277" s="28" t="str">
        <f>IFERROR(VLOOKUP(B277,[16]Validacion!$A$15:$B$60,2,FALSE),"")</f>
        <v/>
      </c>
      <c r="B277" s="28"/>
      <c r="C277" s="28"/>
      <c r="D277" s="28"/>
      <c r="E277" s="28"/>
      <c r="F277" s="28"/>
      <c r="G277" s="28"/>
      <c r="H277" s="28"/>
    </row>
    <row r="278" spans="1:8" x14ac:dyDescent="0.25">
      <c r="A278" s="28" t="str">
        <f>IFERROR(VLOOKUP(B278,[16]Validacion!$A$15:$B$60,2,FALSE),"")</f>
        <v/>
      </c>
      <c r="B278" s="28"/>
      <c r="C278" s="28"/>
      <c r="D278" s="28"/>
      <c r="E278" s="28"/>
      <c r="F278" s="28"/>
      <c r="G278" s="28"/>
      <c r="H278" s="28"/>
    </row>
    <row r="279" spans="1:8" x14ac:dyDescent="0.25">
      <c r="A279" s="28" t="str">
        <f>IFERROR(VLOOKUP(B279,[16]Validacion!$A$15:$B$60,2,FALSE),"")</f>
        <v/>
      </c>
      <c r="B279" s="28"/>
      <c r="C279" s="28"/>
      <c r="D279" s="28"/>
      <c r="E279" s="28"/>
      <c r="F279" s="28"/>
      <c r="G279" s="28"/>
      <c r="H279" s="28"/>
    </row>
    <row r="280" spans="1:8" x14ac:dyDescent="0.25">
      <c r="A280" s="28" t="str">
        <f>IFERROR(VLOOKUP(B280,[16]Validacion!$A$15:$B$60,2,FALSE),"")</f>
        <v/>
      </c>
      <c r="B280" s="28"/>
      <c r="C280" s="28"/>
      <c r="D280" s="28"/>
      <c r="E280" s="28"/>
      <c r="F280" s="28"/>
      <c r="G280" s="28"/>
      <c r="H280" s="28"/>
    </row>
    <row r="281" spans="1:8" x14ac:dyDescent="0.25">
      <c r="A281" s="28" t="str">
        <f>IFERROR(VLOOKUP(B281,[16]Validacion!$A$15:$B$60,2,FALSE),"")</f>
        <v/>
      </c>
      <c r="B281" s="28"/>
      <c r="C281" s="28"/>
      <c r="D281" s="28"/>
      <c r="E281" s="28"/>
      <c r="F281" s="28"/>
      <c r="G281" s="28"/>
      <c r="H281" s="28"/>
    </row>
    <row r="282" spans="1:8" x14ac:dyDescent="0.25">
      <c r="A282" s="28" t="str">
        <f>IFERROR(VLOOKUP(B282,[16]Validacion!$A$15:$B$60,2,FALSE),"")</f>
        <v/>
      </c>
      <c r="B282" s="28"/>
      <c r="C282" s="28"/>
      <c r="D282" s="28"/>
      <c r="E282" s="28"/>
      <c r="F282" s="28"/>
      <c r="G282" s="28"/>
      <c r="H282" s="28"/>
    </row>
    <row r="283" spans="1:8" x14ac:dyDescent="0.25">
      <c r="A283" s="28" t="str">
        <f>IFERROR(VLOOKUP(B283,[16]Validacion!$A$15:$B$60,2,FALSE),"")</f>
        <v/>
      </c>
      <c r="B283" s="28"/>
      <c r="C283" s="28"/>
      <c r="D283" s="28"/>
      <c r="E283" s="28"/>
      <c r="F283" s="28"/>
      <c r="G283" s="28"/>
      <c r="H283" s="28"/>
    </row>
    <row r="284" spans="1:8" x14ac:dyDescent="0.25">
      <c r="A284" s="28" t="str">
        <f>IFERROR(VLOOKUP(B284,[16]Validacion!$A$15:$B$60,2,FALSE),"")</f>
        <v/>
      </c>
      <c r="B284" s="28"/>
      <c r="C284" s="28"/>
      <c r="D284" s="28"/>
      <c r="E284" s="28"/>
      <c r="F284" s="28"/>
      <c r="G284" s="28"/>
      <c r="H284" s="28"/>
    </row>
    <row r="285" spans="1:8" x14ac:dyDescent="0.25">
      <c r="A285" s="28" t="str">
        <f>IFERROR(VLOOKUP(B285,[16]Validacion!$A$15:$B$60,2,FALSE),"")</f>
        <v/>
      </c>
      <c r="B285" s="28"/>
      <c r="C285" s="28"/>
      <c r="D285" s="28"/>
      <c r="E285" s="28"/>
      <c r="F285" s="28"/>
      <c r="G285" s="28"/>
      <c r="H285" s="28"/>
    </row>
    <row r="286" spans="1:8" x14ac:dyDescent="0.25">
      <c r="A286" s="28" t="str">
        <f>IFERROR(VLOOKUP(B286,[16]Validacion!$A$15:$B$60,2,FALSE),"")</f>
        <v/>
      </c>
      <c r="B286" s="28"/>
      <c r="C286" s="28"/>
      <c r="D286" s="28"/>
      <c r="E286" s="28"/>
      <c r="F286" s="28"/>
      <c r="G286" s="28"/>
      <c r="H286" s="28"/>
    </row>
    <row r="287" spans="1:8" x14ac:dyDescent="0.25">
      <c r="A287" s="28" t="str">
        <f>IFERROR(VLOOKUP(B287,[16]Validacion!$A$15:$B$60,2,FALSE),"")</f>
        <v/>
      </c>
      <c r="B287" s="28"/>
      <c r="C287" s="28"/>
      <c r="D287" s="28"/>
      <c r="E287" s="28"/>
      <c r="F287" s="28"/>
      <c r="G287" s="28"/>
      <c r="H287" s="28"/>
    </row>
    <row r="288" spans="1:8" x14ac:dyDescent="0.25">
      <c r="A288" s="28" t="str">
        <f>IFERROR(VLOOKUP(B288,[16]Validacion!$A$15:$B$60,2,FALSE),"")</f>
        <v/>
      </c>
      <c r="B288" s="28"/>
      <c r="C288" s="28"/>
      <c r="D288" s="28"/>
      <c r="E288" s="28"/>
      <c r="F288" s="28"/>
      <c r="G288" s="28"/>
      <c r="H288" s="28"/>
    </row>
    <row r="289" spans="1:8" x14ac:dyDescent="0.25">
      <c r="A289" s="28" t="str">
        <f>IFERROR(VLOOKUP(B289,[16]Validacion!$A$15:$B$60,2,FALSE),"")</f>
        <v/>
      </c>
      <c r="B289" s="28"/>
      <c r="C289" s="28"/>
      <c r="D289" s="28"/>
      <c r="E289" s="28"/>
      <c r="F289" s="28"/>
      <c r="G289" s="28"/>
      <c r="H289" s="28"/>
    </row>
    <row r="290" spans="1:8" x14ac:dyDescent="0.25">
      <c r="A290" s="28" t="str">
        <f>IFERROR(VLOOKUP(B290,[16]Validacion!$A$15:$B$60,2,FALSE),"")</f>
        <v/>
      </c>
      <c r="B290" s="28"/>
      <c r="C290" s="28"/>
      <c r="D290" s="28"/>
      <c r="E290" s="28"/>
      <c r="F290" s="28"/>
      <c r="G290" s="28"/>
      <c r="H290" s="28"/>
    </row>
    <row r="291" spans="1:8" x14ac:dyDescent="0.25">
      <c r="A291" s="28" t="str">
        <f>IFERROR(VLOOKUP(B291,[16]Validacion!$A$15:$B$60,2,FALSE),"")</f>
        <v/>
      </c>
      <c r="B291" s="28"/>
      <c r="C291" s="28"/>
      <c r="D291" s="28"/>
      <c r="E291" s="28"/>
      <c r="F291" s="28"/>
      <c r="G291" s="28"/>
      <c r="H291" s="28"/>
    </row>
    <row r="292" spans="1:8" x14ac:dyDescent="0.25">
      <c r="A292" s="28" t="str">
        <f>IFERROR(VLOOKUP(B292,[16]Validacion!$A$15:$B$60,2,FALSE),"")</f>
        <v/>
      </c>
      <c r="B292" s="28"/>
      <c r="C292" s="28"/>
      <c r="D292" s="28"/>
      <c r="E292" s="28"/>
      <c r="F292" s="28"/>
      <c r="G292" s="28"/>
      <c r="H292" s="28"/>
    </row>
    <row r="293" spans="1:8" x14ac:dyDescent="0.25">
      <c r="A293" s="28" t="str">
        <f>IFERROR(VLOOKUP(B293,[16]Validacion!$A$15:$B$60,2,FALSE),"")</f>
        <v/>
      </c>
      <c r="B293" s="28"/>
      <c r="C293" s="28"/>
      <c r="D293" s="28"/>
      <c r="E293" s="28"/>
      <c r="F293" s="28"/>
      <c r="G293" s="28"/>
      <c r="H293" s="28"/>
    </row>
    <row r="294" spans="1:8" x14ac:dyDescent="0.25">
      <c r="A294" s="28" t="str">
        <f>IFERROR(VLOOKUP(B294,[16]Validacion!$A$15:$B$60,2,FALSE),"")</f>
        <v/>
      </c>
      <c r="B294" s="28"/>
      <c r="C294" s="28"/>
      <c r="D294" s="28"/>
      <c r="E294" s="28"/>
      <c r="F294" s="28"/>
      <c r="G294" s="28"/>
      <c r="H294" s="28"/>
    </row>
    <row r="295" spans="1:8" x14ac:dyDescent="0.25">
      <c r="A295" s="28" t="str">
        <f>IFERROR(VLOOKUP(B295,[16]Validacion!$A$15:$B$60,2,FALSE),"")</f>
        <v/>
      </c>
      <c r="B295" s="28"/>
      <c r="C295" s="28"/>
      <c r="D295" s="28"/>
      <c r="E295" s="28"/>
      <c r="F295" s="28"/>
      <c r="G295" s="28"/>
      <c r="H295" s="28"/>
    </row>
    <row r="296" spans="1:8" x14ac:dyDescent="0.25">
      <c r="A296" s="28" t="str">
        <f>IFERROR(VLOOKUP(B296,[16]Validacion!$A$15:$B$60,2,FALSE),"")</f>
        <v/>
      </c>
      <c r="B296" s="28"/>
      <c r="C296" s="28"/>
      <c r="D296" s="28"/>
      <c r="E296" s="28"/>
      <c r="F296" s="28"/>
      <c r="G296" s="28"/>
      <c r="H296" s="28"/>
    </row>
    <row r="297" spans="1:8" x14ac:dyDescent="0.25">
      <c r="A297" s="28" t="str">
        <f>IFERROR(VLOOKUP(B297,[16]Validacion!$A$15:$B$60,2,FALSE),"")</f>
        <v/>
      </c>
      <c r="B297" s="28"/>
      <c r="C297" s="28"/>
      <c r="D297" s="28"/>
      <c r="E297" s="28"/>
      <c r="F297" s="28"/>
      <c r="G297" s="28"/>
      <c r="H297" s="28"/>
    </row>
    <row r="298" spans="1:8" x14ac:dyDescent="0.25">
      <c r="A298" s="28" t="str">
        <f>IFERROR(VLOOKUP(B298,[16]Validacion!$A$15:$B$60,2,FALSE),"")</f>
        <v/>
      </c>
      <c r="B298" s="28"/>
      <c r="C298" s="28"/>
      <c r="D298" s="28"/>
      <c r="E298" s="28"/>
      <c r="F298" s="28"/>
      <c r="G298" s="28"/>
      <c r="H298" s="28"/>
    </row>
    <row r="299" spans="1:8" x14ac:dyDescent="0.25">
      <c r="A299" s="28" t="str">
        <f>IFERROR(VLOOKUP(B299,[16]Validacion!$A$15:$B$60,2,FALSE),"")</f>
        <v/>
      </c>
      <c r="B299" s="28"/>
      <c r="C299" s="28"/>
      <c r="D299" s="28"/>
      <c r="E299" s="28"/>
      <c r="F299" s="28"/>
      <c r="G299" s="28"/>
      <c r="H299" s="28"/>
    </row>
    <row r="300" spans="1:8" x14ac:dyDescent="0.25">
      <c r="A300" s="28" t="str">
        <f>IFERROR(VLOOKUP(B300,[16]Validacion!$A$15:$B$60,2,FALSE),"")</f>
        <v/>
      </c>
      <c r="B300" s="28"/>
      <c r="C300" s="28"/>
      <c r="D300" s="28"/>
      <c r="E300" s="28"/>
      <c r="F300" s="28"/>
      <c r="G300" s="28"/>
      <c r="H300" s="28"/>
    </row>
    <row r="301" spans="1:8" x14ac:dyDescent="0.25">
      <c r="A301" s="28" t="str">
        <f>IFERROR(VLOOKUP(B301,[16]Validacion!$A$15:$B$60,2,FALSE),"")</f>
        <v/>
      </c>
      <c r="B301" s="28"/>
      <c r="C301" s="28"/>
      <c r="D301" s="28"/>
      <c r="E301" s="28"/>
      <c r="F301" s="28"/>
    </row>
    <row r="302" spans="1:8" x14ac:dyDescent="0.25">
      <c r="A302" s="28" t="str">
        <f>IFERROR(VLOOKUP(B302,[16]Validacion!$A$15:$B$60,2,FALSE),"")</f>
        <v/>
      </c>
      <c r="B302" s="28"/>
      <c r="C302" s="28"/>
      <c r="D302" s="28"/>
      <c r="E302" s="28"/>
      <c r="F302" s="28"/>
    </row>
    <row r="303" spans="1:8" x14ac:dyDescent="0.25">
      <c r="A303" s="28" t="str">
        <f>IFERROR(VLOOKUP(B303,[16]Validacion!$A$15:$B$60,2,FALSE),"")</f>
        <v/>
      </c>
      <c r="B303" s="28"/>
      <c r="C303" s="28"/>
      <c r="D303" s="28"/>
      <c r="E303" s="28"/>
      <c r="F303" s="28"/>
    </row>
    <row r="304" spans="1:8" x14ac:dyDescent="0.25">
      <c r="A304" s="28" t="str">
        <f>IFERROR(VLOOKUP(B304,[16]Validacion!$A$15:$B$60,2,FALSE),"")</f>
        <v/>
      </c>
      <c r="B304" s="28"/>
      <c r="C304" s="28"/>
      <c r="D304" s="28"/>
      <c r="E304" s="28"/>
      <c r="F304" s="28"/>
    </row>
    <row r="305" spans="1:6" x14ac:dyDescent="0.25">
      <c r="A305" s="28" t="str">
        <f>IFERROR(VLOOKUP(B305,[16]Validacion!$A$15:$B$60,2,FALSE),"")</f>
        <v/>
      </c>
      <c r="B305" s="28"/>
      <c r="C305" s="28"/>
      <c r="D305" s="28"/>
      <c r="E305" s="28"/>
      <c r="F305" s="28"/>
    </row>
    <row r="306" spans="1:6" x14ac:dyDescent="0.25">
      <c r="A306" s="28" t="str">
        <f>IFERROR(VLOOKUP(B306,[16]Validacion!$A$15:$B$60,2,FALSE),"")</f>
        <v/>
      </c>
      <c r="B306" s="28"/>
      <c r="C306" s="28"/>
      <c r="D306" s="28"/>
      <c r="E306" s="28"/>
      <c r="F306" s="28"/>
    </row>
    <row r="307" spans="1:6" x14ac:dyDescent="0.25">
      <c r="A307" s="28" t="str">
        <f>IFERROR(VLOOKUP(B307,[16]Validacion!$A$15:$B$60,2,FALSE),"")</f>
        <v/>
      </c>
      <c r="B307" s="28"/>
      <c r="C307" s="28"/>
      <c r="D307" s="28"/>
      <c r="E307" s="28"/>
      <c r="F307" s="28"/>
    </row>
    <row r="308" spans="1:6" x14ac:dyDescent="0.25">
      <c r="A308" s="28" t="str">
        <f>IFERROR(VLOOKUP(B308,[16]Validacion!$A$15:$B$60,2,FALSE),"")</f>
        <v/>
      </c>
      <c r="B308" s="28"/>
      <c r="C308" s="28"/>
      <c r="D308" s="28"/>
      <c r="E308" s="28"/>
      <c r="F308" s="28"/>
    </row>
    <row r="309" spans="1:6" x14ac:dyDescent="0.25">
      <c r="A309" s="28" t="str">
        <f>IFERROR(VLOOKUP(B309,[16]Validacion!$A$15:$B$60,2,FALSE),"")</f>
        <v/>
      </c>
      <c r="B309" s="28"/>
      <c r="C309" s="28"/>
      <c r="D309" s="28"/>
      <c r="E309" s="28"/>
      <c r="F309" s="28"/>
    </row>
    <row r="310" spans="1:6" x14ac:dyDescent="0.25">
      <c r="A310" s="28" t="str">
        <f>IFERROR(VLOOKUP(B310,[16]Validacion!$A$15:$B$60,2,FALSE),"")</f>
        <v/>
      </c>
      <c r="B310" s="28"/>
      <c r="C310" s="28"/>
      <c r="D310" s="28"/>
      <c r="E310" s="28"/>
      <c r="F310" s="28"/>
    </row>
    <row r="311" spans="1:6" x14ac:dyDescent="0.25">
      <c r="A311" s="28" t="str">
        <f>IFERROR(VLOOKUP(B311,[16]Validacion!$A$15:$B$60,2,FALSE),"")</f>
        <v/>
      </c>
      <c r="B311" s="28"/>
      <c r="C311" s="28"/>
      <c r="D311" s="28"/>
      <c r="E311" s="28"/>
      <c r="F311" s="28"/>
    </row>
    <row r="312" spans="1:6" x14ac:dyDescent="0.25">
      <c r="A312" s="28" t="str">
        <f>IFERROR(VLOOKUP(B312,[16]Validacion!$A$15:$B$60,2,FALSE),"")</f>
        <v/>
      </c>
      <c r="B312" s="28"/>
      <c r="C312" s="28"/>
      <c r="D312" s="28"/>
      <c r="E312" s="28"/>
      <c r="F312" s="28"/>
    </row>
    <row r="313" spans="1:6" x14ac:dyDescent="0.25">
      <c r="A313" s="28" t="str">
        <f>IFERROR(VLOOKUP(B313,[16]Validacion!$A$15:$B$60,2,FALSE),"")</f>
        <v/>
      </c>
      <c r="B313" s="28"/>
      <c r="C313" s="28"/>
      <c r="D313" s="28"/>
      <c r="E313" s="28"/>
      <c r="F313" s="28"/>
    </row>
    <row r="314" spans="1:6" x14ac:dyDescent="0.25">
      <c r="A314" s="28" t="str">
        <f>IFERROR(VLOOKUP(B314,[16]Validacion!$A$15:$B$60,2,FALSE),"")</f>
        <v/>
      </c>
      <c r="B314" s="28"/>
      <c r="C314" s="28"/>
      <c r="D314" s="28"/>
      <c r="E314" s="28"/>
      <c r="F314" s="28"/>
    </row>
    <row r="315" spans="1:6" x14ac:dyDescent="0.25">
      <c r="A315" s="28" t="str">
        <f>IFERROR(VLOOKUP(B315,[16]Validacion!$A$15:$B$60,2,FALSE),"")</f>
        <v/>
      </c>
      <c r="B315" s="28"/>
      <c r="C315" s="28"/>
      <c r="D315" s="28"/>
      <c r="E315" s="28"/>
      <c r="F315" s="28"/>
    </row>
    <row r="316" spans="1:6" x14ac:dyDescent="0.25">
      <c r="A316" s="28" t="str">
        <f>IFERROR(VLOOKUP(B316,[16]Validacion!$A$15:$B$60,2,FALSE),"")</f>
        <v/>
      </c>
      <c r="B316" s="28"/>
      <c r="C316" s="28"/>
      <c r="D316" s="28"/>
      <c r="E316" s="28"/>
      <c r="F316" s="28"/>
    </row>
    <row r="317" spans="1:6" x14ac:dyDescent="0.25">
      <c r="B317" s="28"/>
      <c r="C317" s="28"/>
      <c r="D317" s="28"/>
      <c r="E317" s="28"/>
      <c r="F317" s="28"/>
    </row>
    <row r="318" spans="1:6" x14ac:dyDescent="0.25">
      <c r="B318" s="28"/>
      <c r="C318" s="28"/>
      <c r="D318" s="28"/>
      <c r="E318" s="28"/>
      <c r="F318" s="28"/>
    </row>
    <row r="319" spans="1:6" x14ac:dyDescent="0.25">
      <c r="B319" s="28"/>
      <c r="C319" s="28"/>
      <c r="D319" s="28"/>
      <c r="E319" s="28"/>
      <c r="F319" s="28"/>
    </row>
    <row r="320" spans="1:6" x14ac:dyDescent="0.25">
      <c r="B320" s="28"/>
      <c r="C320" s="28"/>
      <c r="D320" s="28"/>
      <c r="E320" s="28"/>
      <c r="F320" s="28"/>
    </row>
    <row r="321" spans="2:6" x14ac:dyDescent="0.25">
      <c r="B321" s="28"/>
      <c r="C321" s="28"/>
      <c r="D321" s="28"/>
      <c r="E321" s="28"/>
      <c r="F321" s="28"/>
    </row>
  </sheetData>
  <mergeCells count="9">
    <mergeCell ref="F2:F3"/>
    <mergeCell ref="G2:H2"/>
    <mergeCell ref="C1:H1"/>
    <mergeCell ref="A1:B1"/>
    <mergeCell ref="A2:A3"/>
    <mergeCell ref="B2:B3"/>
    <mergeCell ref="C2:C3"/>
    <mergeCell ref="D2:D3"/>
    <mergeCell ref="E2:E3"/>
  </mergeCells>
  <dataValidations count="9">
    <dataValidation errorStyle="warning" allowBlank="1" showInputMessage="1" sqref="B100:B127"/>
    <dataValidation type="list" errorStyle="warning" allowBlank="1" showInputMessage="1" sqref="B112:B115">
      <formula1>INDIRECT(A112)</formula1>
    </dataValidation>
    <dataValidation errorStyle="warning" allowBlank="1" showInputMessage="1" showErrorMessage="1" sqref="B96:B99"/>
    <dataValidation type="list" errorStyle="warning" allowBlank="1" showInputMessage="1" showErrorMessage="1" sqref="B24:B25 B28:B54 B56:B65 B75:B95 B276:B321">
      <formula1>INDIRECT(A24)</formula1>
    </dataValidation>
    <dataValidation type="list" errorStyle="warning" allowBlank="1" showInputMessage="1" sqref="C136:C139 C142:C143 C147">
      <formula1>INDIRECT(#REF!)</formula1>
    </dataValidation>
    <dataValidation allowBlank="1" showInputMessage="1" sqref="H96 H99"/>
    <dataValidation allowBlank="1" showInputMessage="1" showErrorMessage="1" prompt="Término con que se da a conocer el nombre o asunto de la información." sqref="B249:B250"/>
    <dataValidation allowBlank="1" showInputMessage="1" showErrorMessage="1" prompt="Define brevemente de qué se trata la información." sqref="C250"/>
    <dataValidation allowBlank="1" showInputMessage="1" showErrorMessage="1" prompt="Idioma, lengua o dialecto en que se encuentra el activo." sqref="D249:D250"/>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9">
        <x14:dataValidation type="list" allowBlank="1" showInputMessage="1" showErrorMessage="1">
          <x14:formula1>
            <xm:f>'[Inventarios de Activos de Informacion DOCI (1).xlsx]Validacion'!#REF!</xm:f>
          </x14:formula1>
          <xm:sqref>E128:H154</xm:sqref>
        </x14:dataValidation>
        <x14:dataValidation type="list" allowBlank="1" showInputMessage="1" showErrorMessage="1">
          <x14:formula1>
            <xm:f>'C:\Users\xiomararamirez\Downloads\[Formato Inventarios de Activos DOF Gerentes.xlsx]Validacion'!#REF!</xm:f>
          </x14:formula1>
          <xm:sqref>E231:H236 E211:E212 E155:H203 G211:H212</xm:sqref>
        </x14:dataValidation>
        <x14:dataValidation type="list" allowBlank="1" showInputMessage="1" showErrorMessage="1">
          <x14:formula1>
            <xm:f>'C:\Users\xiomararamirez\Downloads\[Formato Inventarios de Activos DOF.xlsx]Validacion'!#REF!</xm:f>
          </x14:formula1>
          <xm:sqref>E204:H210</xm:sqref>
        </x14:dataValidation>
        <x14:dataValidation type="list" allowBlank="1" showInputMessage="1">
          <x14:formula1>
            <xm:f>'C:\Users\xiomararamirez\Downloads\[Formato Inventarios de Activos DOF Gerentes.xlsx]Validacion'!#REF!</xm:f>
          </x14:formula1>
          <xm:sqref>F211:F212</xm:sqref>
        </x14:dataValidation>
        <x14:dataValidation type="list" allowBlank="1" showInputMessage="1" showErrorMessage="1">
          <x14:formula1>
            <xm:f>'C:\Users\xiomararamirez\Downloads\[Formato Inventarios de Activos DOF IVAN.xlsx]Validacion'!#REF!</xm:f>
          </x14:formula1>
          <xm:sqref>E213:H216</xm:sqref>
        </x14:dataValidation>
        <x14:dataValidation type="list" allowBlank="1" showInputMessage="1" showErrorMessage="1">
          <x14:formula1>
            <xm:f>'C:\Users\xiomararamirez\Downloads\[Formato Inventarios de Activos Ángela.xlsx]Validacion'!#REF!</xm:f>
          </x14:formula1>
          <xm:sqref>E217:H230</xm:sqref>
        </x14:dataValidation>
        <x14:dataValidation type="list" allowBlank="1" showInputMessage="1" showErrorMessage="1">
          <x14:formula1>
            <xm:f>'C:\Users\xiomararamirez\Downloads\[Formato Inventarios de Activos DOF-ME.xlsx]Validacion'!#REF!</xm:f>
          </x14:formula1>
          <xm:sqref>E237:H241</xm:sqref>
        </x14:dataValidation>
        <x14:dataValidation type="list" allowBlank="1" showInputMessage="1" showErrorMessage="1">
          <x14:formula1>
            <xm:f>'C:\Users\xiomararamirez\Downloads\[Formato Inventarios de Activos DOF JPG.xlsx]Validacion'!#REF!</xm:f>
          </x14:formula1>
          <xm:sqref>E242:H248</xm:sqref>
        </x14:dataValidation>
        <x14:dataValidation type="list" allowBlank="1" showInputMessage="1" showErrorMessage="1">
          <x14:formula1>
            <xm:f>'[Inventarios de Activos DG - F.V. Nov.30.xlsx]Validacion'!#REF!</xm:f>
          </x14:formula1>
          <xm:sqref>E126:H127</xm:sqref>
        </x14:dataValidation>
        <x14:dataValidation type="list" allowBlank="1" showInputMessage="1" showErrorMessage="1">
          <x14:formula1>
            <xm:f>'C:\Users\danielacastaño\Documents\EQUIPO Dir General\JORGE - Contrapartidas\Proceso Inventarios de Activos y BBDD\[Inventarios de Activos DG - COMUNICACIONES.xlsx]Validacion'!#REF!</xm:f>
          </x14:formula1>
          <xm:sqref>E105:H105</xm:sqref>
        </x14:dataValidation>
        <x14:dataValidation type="list" allowBlank="1" showInputMessage="1" showErrorMessage="1">
          <x14:formula1>
            <xm:f>'C:\Users\danielacastaño\Documents\EQUIPO Dir General\JORGE - Contrapartidas\Proceso Inventarios de Activos y BBDD\[Planeación María Isabel.xlsx]Validacion'!#REF!</xm:f>
          </x14:formula1>
          <xm:sqref>E106:H106</xm:sqref>
        </x14:dataValidation>
        <x14:dataValidation type="list" allowBlank="1" showInputMessage="1" showErrorMessage="1">
          <x14:formula1>
            <xm:f>'C:\Users\danielacastaño\Documents\EQUIPO Dir General\JORGE - Contrapartidas\Proceso Inventarios de Activos y BBDD\[Inventarios de Activos DG (3) - Freddy.xlsx]Validacion'!#REF!</xm:f>
          </x14:formula1>
          <xm:sqref>E107:H115</xm:sqref>
        </x14:dataValidation>
        <x14:dataValidation type="list" allowBlank="1" showInputMessage="1" showErrorMessage="1">
          <x14:formula1>
            <xm:f>'C:\Users\danielacastaño\Documents\EQUIPO Dir General\JORGE - Contrapartidas\Proceso Inventarios de Activos y BBDD\[Inventarios de Activos DG - JURIDICA.xlsx]Validacion'!#REF!</xm:f>
          </x14:formula1>
          <xm:sqref>E116:H125</xm:sqref>
        </x14:dataValidation>
        <x14:dataValidation type="list" allowBlank="1" showInputMessage="1" showErrorMessage="1">
          <x14:formula1>
            <xm:f>'[Inventarios de Activos DGD .xlsx]Validacion'!#REF!</xm:f>
          </x14:formula1>
          <xm:sqref>E96:G99</xm:sqref>
        </x14:dataValidation>
        <x14:dataValidation type="list" allowBlank="1" showInputMessage="1" showErrorMessage="1">
          <x14:formula1>
            <xm:f>'[nventarios de Activos DAF TI.xlsx]Validacion'!#REF!</xm:f>
          </x14:formula1>
          <xm:sqref>E4:E95 G4:H95 F4:F12 F14:F95</xm:sqref>
        </x14:dataValidation>
        <x14:dataValidation type="list" allowBlank="1" showInputMessage="1" showErrorMessage="1">
          <x14:formula1>
            <xm:f>'[Inventarios de Activos DAF TH.xlsx]Validacion'!#REF!</xm:f>
          </x14:formula1>
          <xm:sqref>H249:H258 H260:H300</xm:sqref>
        </x14:dataValidation>
        <x14:dataValidation type="list" allowBlank="1" showInputMessage="1" showErrorMessage="1">
          <x14:formula1>
            <xm:f>'[Inventarios de Activos DAF TH.xlsx]Validacion'!#REF!</xm:f>
          </x14:formula1>
          <xm:sqref>G251:G258 G260:G300</xm:sqref>
        </x14:dataValidation>
        <x14:dataValidation type="list" allowBlank="1" showInputMessage="1" showErrorMessage="1">
          <x14:formula1>
            <xm:f>'[Inventarios de Activos DAF TH.xlsx]Validacion'!#REF!</xm:f>
          </x14:formula1>
          <xm:sqref>E249:E321</xm:sqref>
        </x14:dataValidation>
        <x14:dataValidation type="list" allowBlank="1" showInputMessage="1" showErrorMessage="1">
          <x14:formula1>
            <xm:f>'[Inventarios de Activos DAF TH.xlsx]Validacion'!#REF!</xm:f>
          </x14:formula1>
          <xm:sqref>F249:F321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Heldis Lizarazo Hernández</dc:creator>
  <cp:lastModifiedBy>Heldis Lizarazo Hernández</cp:lastModifiedBy>
  <dcterms:created xsi:type="dcterms:W3CDTF">2017-12-06T20:09:58Z</dcterms:created>
  <dcterms:modified xsi:type="dcterms:W3CDTF">2019-05-13T22:02:51Z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656554</vt:i4>
  </property>
</Properties>
</file>