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DICIEMBRE\"/>
    </mc:Choice>
  </mc:AlternateContent>
  <bookViews>
    <workbookView xWindow="0" yWindow="0" windowWidth="28800" windowHeight="10935"/>
  </bookViews>
  <sheets>
    <sheet name="Presup. Desagregado 2019" sheetId="3" r:id="rId1"/>
  </sheets>
  <definedNames>
    <definedName name="_xlnm.Print_Area" localSheetId="0">'Presup. Desagregado 2019'!$B$1:$H$55</definedName>
    <definedName name="_xlnm.Print_Titles" localSheetId="0">'Presup. Desagregado 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3" l="1"/>
  <c r="E45" i="3"/>
  <c r="E48" i="3"/>
  <c r="E53" i="3"/>
  <c r="H53" i="3" l="1"/>
  <c r="F45" i="3" l="1"/>
  <c r="G45" i="3"/>
  <c r="H45" i="3"/>
  <c r="H31" i="3"/>
  <c r="G31" i="3"/>
  <c r="F31" i="3"/>
  <c r="E31" i="3"/>
  <c r="H41" i="3"/>
  <c r="G41" i="3"/>
  <c r="F41" i="3"/>
  <c r="E41" i="3"/>
  <c r="G48" i="3" l="1"/>
  <c r="G53" i="3"/>
  <c r="F48" i="3"/>
  <c r="F53" i="3"/>
  <c r="H48" i="3"/>
  <c r="H55" i="3" l="1"/>
  <c r="G55" i="3"/>
  <c r="F55" i="3"/>
</calcChain>
</file>

<file path=xl/sharedStrings.xml><?xml version="1.0" encoding="utf-8"?>
<sst xmlns="http://schemas.openxmlformats.org/spreadsheetml/2006/main" count="134" uniqueCount="97">
  <si>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</si>
  <si>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</si>
  <si>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</si>
  <si>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</si>
  <si>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</si>
  <si>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</si>
  <si>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</si>
  <si>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</si>
  <si>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</si>
  <si>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</si>
  <si>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</si>
  <si>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</si>
  <si>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</si>
  <si>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</si>
  <si>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</si>
  <si>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</si>
  <si>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</si>
  <si>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</si>
  <si>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</si>
  <si>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</si>
  <si>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</si>
  <si>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</si>
  <si>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</si>
  <si>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</si>
  <si>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</si>
  <si>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</si>
  <si>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</si>
  <si>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</si>
  <si>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</si>
  <si>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</si>
  <si>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</si>
  <si>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</si>
  <si>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</si>
  <si>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</si>
  <si>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</si>
  <si>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</si>
  <si>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</si>
  <si>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</si>
  <si>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</si>
  <si>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</si>
  <si>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</si>
  <si>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</si>
  <si>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</si>
  <si>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</si>
  <si>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</si>
  <si>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</si>
  <si>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</si>
  <si>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</si>
  <si>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</si>
  <si>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</si>
  <si>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</si>
  <si>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</si>
  <si>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</si>
  <si>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</si>
  <si>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</si>
  <si>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</si>
  <si>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</si>
  <si>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</si>
  <si>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</si>
  <si>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</si>
  <si>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</si>
  <si>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</si>
  <si>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</si>
  <si>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</si>
  <si>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</si>
  <si>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</si>
  <si>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</si>
  <si>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</si>
  <si>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</si>
  <si>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</si>
  <si>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</si>
  <si>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</si>
  <si>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</si>
  <si>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</si>
  <si>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A-03-02-02-137</t>
  </si>
  <si>
    <t>FONDO DE COOPERACIÓN Y ASISTENCIA INTERNACIONAL  (LEY 318 DE 1996)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</si>
  <si>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</si>
  <si>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</si>
  <si>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</si>
  <si>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</si>
  <si>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</si>
  <si>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C-0208-1000-6</t>
  </si>
  <si>
    <t>C-0208-1000-7</t>
  </si>
  <si>
    <t>FORTALECIMIENTO DE LA OFERTA ACADÉMICA INTERNACIONAL DE COLOMBIA EN EL MARCO DE LA COOPERACIÓN SUR-SUR,  NACIONAL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</si>
  <si>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</si>
  <si>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</si>
  <si>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</si>
  <si>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</si>
  <si>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</si>
  <si>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</si>
  <si>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VIÁTICOS DE LOS FUNCIONARIOS EN COMISIÓN</t>
  </si>
  <si>
    <t>A-02-02-02-010</t>
  </si>
  <si>
    <t>A-03-04-02-012-001</t>
  </si>
  <si>
    <t>A-03-04-02-012-002</t>
  </si>
  <si>
    <t>INCAPACIDADES (NO DE PENSIONES)</t>
  </si>
  <si>
    <t>LICENCIAS DE MATERNIDAD Y PATERNIDAD (NO DE PENSIONES)</t>
  </si>
  <si>
    <t>Presupuesto desagregado a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</si>
</sst>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6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4" fontId="5" fillId="0" borderId="5" xfId="0" applyNumberFormat="1" applyFont="1" applyFill="1" applyBorder="1" applyAlignment="1">
      <alignment horizontal="right" vertical="center" wrapText="1" readingOrder="1"/>
    </xf>
    <xf numFmtId="4" fontId="3" fillId="0" borderId="6" xfId="0" applyNumberFormat="1" applyFont="1" applyFill="1" applyBorder="1" applyAlignment="1">
      <alignment horizontal="right" vertical="center" wrapText="1" readingOrder="1"/>
    </xf>
    <xf numFmtId="164" fontId="3" fillId="2" borderId="7" xfId="1" applyFont="1" applyFill="1" applyBorder="1" applyAlignment="1">
      <alignment horizontal="right" vertical="center" wrapText="1" readingOrder="1"/>
    </xf>
    <xf numFmtId="4" fontId="3" fillId="0" borderId="7" xfId="0" applyNumberFormat="1" applyFont="1" applyFill="1" applyBorder="1" applyAlignment="1">
      <alignment horizontal="right" vertical="center" wrapText="1" readingOrder="1"/>
    </xf>
    <xf numFmtId="164" fontId="3" fillId="2" borderId="8" xfId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3" fillId="2" borderId="6" xfId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164" fontId="3" fillId="2" borderId="4" xfId="1" applyFont="1" applyFill="1" applyBorder="1" applyAlignment="1">
      <alignment horizontal="right" vertical="center" wrapText="1" readingOrder="1"/>
    </xf>
    <xf numFmtId="164" fontId="3" fillId="2" borderId="2" xfId="1" applyFont="1" applyFill="1" applyBorder="1" applyAlignment="1">
      <alignment horizontal="right" vertical="center" wrapText="1" readingOrder="1"/>
    </xf>
    <xf numFmtId="164" fontId="3" fillId="2" borderId="5" xfId="1" applyFont="1" applyFill="1" applyBorder="1" applyAlignment="1">
      <alignment horizontal="right" vertical="center" wrapText="1" readingOrder="1"/>
    </xf>
    <xf numFmtId="4" fontId="3" fillId="0" borderId="4" xfId="0" applyNumberFormat="1" applyFont="1" applyFill="1" applyBorder="1" applyAlignment="1">
      <alignment horizontal="right" vertical="center" wrapText="1" readingOrder="1"/>
    </xf>
    <xf numFmtId="4" fontId="3" fillId="0" borderId="3" xfId="0" applyNumberFormat="1" applyFont="1" applyFill="1" applyBorder="1" applyAlignment="1">
      <alignment horizontal="right" vertical="center" wrapText="1" readingOrder="1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43" fontId="1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2765294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7"/>
  <sheetViews>
    <sheetView showGridLines="0" tabSelected="1" workbookViewId="0">
      <selection activeCell="J49" sqref="J49"/>
    </sheetView>
  </sheetViews>
  <sheetFormatPr baseColWidth="10" defaultRowHeight="15" x14ac:dyDescent="0.25"/>
  <cols>
    <col min="2" max="2" width="15.28515625" bestFit="1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5.5703125" bestFit="1" customWidth="1"/>
    <col min="10" max="10" width="13.42578125" customWidth="1"/>
    <col min="11" max="11" width="11.42578125" customWidth="1"/>
  </cols>
  <sheetData>
    <row r="6" spans="2:9" x14ac:dyDescent="0.25">
      <c r="B6" s="35" t="s">
        <v>8</v>
      </c>
      <c r="C6" s="35"/>
      <c r="D6" s="35"/>
      <c r="E6" s="35"/>
      <c r="F6" s="35"/>
      <c r="G6" s="35"/>
      <c r="H6" s="35"/>
    </row>
    <row r="7" spans="2:9" ht="20.25" customHeight="1" x14ac:dyDescent="0.25">
      <c r="B7" s="35" t="s">
        <v>96</v>
      </c>
      <c r="C7" s="35"/>
      <c r="D7" s="35"/>
      <c r="E7" s="35"/>
      <c r="F7" s="35"/>
      <c r="G7" s="35"/>
      <c r="H7" s="35"/>
    </row>
    <row r="8" spans="2:9" ht="24.75" customHeight="1" x14ac:dyDescent="0.25">
      <c r="B8" s="15" t="s">
        <v>0</v>
      </c>
      <c r="C8" s="15" t="s">
        <v>1</v>
      </c>
      <c r="D8" s="15" t="s">
        <v>2</v>
      </c>
      <c r="E8" s="22" t="s">
        <v>19</v>
      </c>
      <c r="F8" s="22" t="s">
        <v>3</v>
      </c>
      <c r="G8" s="22" t="s">
        <v>4</v>
      </c>
      <c r="H8" s="24" t="s">
        <v>5</v>
      </c>
    </row>
    <row r="9" spans="2:9" x14ac:dyDescent="0.25">
      <c r="B9" s="12" t="s">
        <v>20</v>
      </c>
      <c r="C9" s="9" t="s">
        <v>6</v>
      </c>
      <c r="D9" s="16" t="s">
        <v>42</v>
      </c>
      <c r="E9" s="26">
        <v>4716001668</v>
      </c>
      <c r="F9" s="26">
        <v>4377898747</v>
      </c>
      <c r="G9" s="26">
        <v>4377898747</v>
      </c>
      <c r="H9" s="23">
        <v>4377898747</v>
      </c>
      <c r="I9" s="34"/>
    </row>
    <row r="10" spans="2:9" x14ac:dyDescent="0.25">
      <c r="B10" s="12" t="s">
        <v>21</v>
      </c>
      <c r="C10" s="9" t="s">
        <v>6</v>
      </c>
      <c r="D10" s="16" t="s">
        <v>43</v>
      </c>
      <c r="E10" s="27">
        <v>319489169</v>
      </c>
      <c r="F10" s="27">
        <v>273921056</v>
      </c>
      <c r="G10" s="27">
        <v>273921056</v>
      </c>
      <c r="H10" s="19">
        <v>273921056</v>
      </c>
      <c r="I10" s="34"/>
    </row>
    <row r="11" spans="2:9" x14ac:dyDescent="0.25">
      <c r="B11" s="12" t="s">
        <v>22</v>
      </c>
      <c r="C11" s="9" t="s">
        <v>6</v>
      </c>
      <c r="D11" s="16" t="s">
        <v>44</v>
      </c>
      <c r="E11" s="27">
        <v>6180662</v>
      </c>
      <c r="F11" s="27">
        <v>5141934</v>
      </c>
      <c r="G11" s="27">
        <v>5141934</v>
      </c>
      <c r="H11" s="19">
        <v>5141934</v>
      </c>
      <c r="I11" s="34"/>
    </row>
    <row r="12" spans="2:9" x14ac:dyDescent="0.25">
      <c r="B12" s="12" t="s">
        <v>23</v>
      </c>
      <c r="C12" s="9" t="s">
        <v>6</v>
      </c>
      <c r="D12" s="16" t="s">
        <v>9</v>
      </c>
      <c r="E12" s="27">
        <v>5822280</v>
      </c>
      <c r="F12" s="27">
        <v>5236492</v>
      </c>
      <c r="G12" s="27">
        <v>5236492</v>
      </c>
      <c r="H12" s="19">
        <v>5236492</v>
      </c>
      <c r="I12" s="34"/>
    </row>
    <row r="13" spans="2:9" x14ac:dyDescent="0.25">
      <c r="B13" s="12" t="s">
        <v>24</v>
      </c>
      <c r="C13" s="9" t="s">
        <v>6</v>
      </c>
      <c r="D13" s="16" t="s">
        <v>10</v>
      </c>
      <c r="E13" s="27">
        <v>226341784</v>
      </c>
      <c r="F13" s="27">
        <v>194384767</v>
      </c>
      <c r="G13" s="27">
        <v>194384767</v>
      </c>
      <c r="H13" s="19">
        <v>194384767</v>
      </c>
      <c r="I13" s="34"/>
    </row>
    <row r="14" spans="2:9" x14ac:dyDescent="0.25">
      <c r="B14" s="12" t="s">
        <v>25</v>
      </c>
      <c r="C14" s="9" t="s">
        <v>6</v>
      </c>
      <c r="D14" s="16" t="s">
        <v>45</v>
      </c>
      <c r="E14" s="27">
        <v>147900380</v>
      </c>
      <c r="F14" s="27">
        <v>142707318</v>
      </c>
      <c r="G14" s="27">
        <v>142707318</v>
      </c>
      <c r="H14" s="19">
        <v>142707318</v>
      </c>
      <c r="I14" s="34"/>
    </row>
    <row r="15" spans="2:9" x14ac:dyDescent="0.25">
      <c r="B15" s="12" t="s">
        <v>26</v>
      </c>
      <c r="C15" s="9" t="s">
        <v>6</v>
      </c>
      <c r="D15" s="16" t="s">
        <v>46</v>
      </c>
      <c r="E15" s="27">
        <v>36000000</v>
      </c>
      <c r="F15" s="27">
        <v>26570107</v>
      </c>
      <c r="G15" s="27">
        <v>26570107</v>
      </c>
      <c r="H15" s="19">
        <v>26570107</v>
      </c>
      <c r="I15" s="34"/>
    </row>
    <row r="16" spans="2:9" x14ac:dyDescent="0.25">
      <c r="B16" s="12" t="s">
        <v>27</v>
      </c>
      <c r="C16" s="9" t="s">
        <v>6</v>
      </c>
      <c r="D16" s="16" t="s">
        <v>12</v>
      </c>
      <c r="E16" s="27">
        <v>506516436</v>
      </c>
      <c r="F16" s="27">
        <v>445474555</v>
      </c>
      <c r="G16" s="27">
        <v>445474555</v>
      </c>
      <c r="H16" s="19">
        <v>445474555</v>
      </c>
      <c r="I16" s="34"/>
    </row>
    <row r="17" spans="2:9" x14ac:dyDescent="0.25">
      <c r="B17" s="12" t="s">
        <v>28</v>
      </c>
      <c r="C17" s="9" t="s">
        <v>6</v>
      </c>
      <c r="D17" s="16" t="s">
        <v>11</v>
      </c>
      <c r="E17" s="27">
        <v>251746145</v>
      </c>
      <c r="F17" s="27">
        <v>203736137</v>
      </c>
      <c r="G17" s="27">
        <v>203736137</v>
      </c>
      <c r="H17" s="19">
        <v>203736137</v>
      </c>
      <c r="I17" s="34"/>
    </row>
    <row r="18" spans="2:9" x14ac:dyDescent="0.25">
      <c r="B18" s="12" t="s">
        <v>29</v>
      </c>
      <c r="C18" s="9" t="s">
        <v>6</v>
      </c>
      <c r="D18" s="16" t="s">
        <v>47</v>
      </c>
      <c r="E18" s="27">
        <v>849781631</v>
      </c>
      <c r="F18" s="27">
        <v>598551500</v>
      </c>
      <c r="G18" s="27">
        <v>598551500</v>
      </c>
      <c r="H18" s="19">
        <v>598551500</v>
      </c>
      <c r="I18" s="34"/>
    </row>
    <row r="19" spans="2:9" x14ac:dyDescent="0.25">
      <c r="B19" s="12" t="s">
        <v>30</v>
      </c>
      <c r="C19" s="9" t="s">
        <v>6</v>
      </c>
      <c r="D19" s="16" t="s">
        <v>48</v>
      </c>
      <c r="E19" s="27">
        <v>551237905</v>
      </c>
      <c r="F19" s="27">
        <v>438167800</v>
      </c>
      <c r="G19" s="27">
        <v>438167800</v>
      </c>
      <c r="H19" s="19">
        <v>438167800</v>
      </c>
      <c r="I19" s="34"/>
    </row>
    <row r="20" spans="2:9" x14ac:dyDescent="0.25">
      <c r="B20" s="12" t="s">
        <v>31</v>
      </c>
      <c r="C20" s="9" t="s">
        <v>6</v>
      </c>
      <c r="D20" s="16" t="s">
        <v>49</v>
      </c>
      <c r="E20" s="27">
        <v>520063929</v>
      </c>
      <c r="F20" s="27">
        <v>490994933</v>
      </c>
      <c r="G20" s="27">
        <v>490994933</v>
      </c>
      <c r="H20" s="19">
        <v>490994933</v>
      </c>
      <c r="I20" s="34"/>
    </row>
    <row r="21" spans="2:9" x14ac:dyDescent="0.25">
      <c r="B21" s="12" t="s">
        <v>32</v>
      </c>
      <c r="C21" s="9" t="s">
        <v>6</v>
      </c>
      <c r="D21" s="16" t="s">
        <v>50</v>
      </c>
      <c r="E21" s="27">
        <v>286632086</v>
      </c>
      <c r="F21" s="27">
        <v>202172800</v>
      </c>
      <c r="G21" s="27">
        <v>202172800</v>
      </c>
      <c r="H21" s="19">
        <v>202172800</v>
      </c>
      <c r="I21" s="34"/>
    </row>
    <row r="22" spans="2:9" x14ac:dyDescent="0.25">
      <c r="B22" s="12" t="s">
        <v>33</v>
      </c>
      <c r="C22" s="9" t="s">
        <v>6</v>
      </c>
      <c r="D22" s="16" t="s">
        <v>51</v>
      </c>
      <c r="E22" s="27">
        <v>33481374</v>
      </c>
      <c r="F22" s="27">
        <v>25226100</v>
      </c>
      <c r="G22" s="27">
        <v>25226100</v>
      </c>
      <c r="H22" s="19">
        <v>25226100</v>
      </c>
      <c r="I22" s="34"/>
    </row>
    <row r="23" spans="2:9" x14ac:dyDescent="0.25">
      <c r="B23" s="12" t="s">
        <v>34</v>
      </c>
      <c r="C23" s="9" t="s">
        <v>6</v>
      </c>
      <c r="D23" s="16" t="s">
        <v>13</v>
      </c>
      <c r="E23" s="27">
        <v>214974064</v>
      </c>
      <c r="F23" s="27">
        <v>151636200</v>
      </c>
      <c r="G23" s="27">
        <v>151636200</v>
      </c>
      <c r="H23" s="19">
        <v>151636200</v>
      </c>
      <c r="I23" s="34"/>
    </row>
    <row r="24" spans="2:9" x14ac:dyDescent="0.25">
      <c r="B24" s="12" t="s">
        <v>35</v>
      </c>
      <c r="C24" s="9" t="s">
        <v>6</v>
      </c>
      <c r="D24" s="16" t="s">
        <v>14</v>
      </c>
      <c r="E24" s="27">
        <v>35829011</v>
      </c>
      <c r="F24" s="27">
        <v>25322700</v>
      </c>
      <c r="G24" s="27">
        <v>25322700</v>
      </c>
      <c r="H24" s="19">
        <v>25322700</v>
      </c>
      <c r="I24" s="34"/>
    </row>
    <row r="25" spans="2:9" x14ac:dyDescent="0.25">
      <c r="B25" s="12" t="s">
        <v>36</v>
      </c>
      <c r="C25" s="9" t="s">
        <v>6</v>
      </c>
      <c r="D25" s="16" t="s">
        <v>52</v>
      </c>
      <c r="E25" s="27">
        <v>190581194</v>
      </c>
      <c r="F25" s="27">
        <v>190000236</v>
      </c>
      <c r="G25" s="27">
        <v>190000236</v>
      </c>
      <c r="H25" s="19">
        <v>190000236</v>
      </c>
      <c r="I25" s="34"/>
    </row>
    <row r="26" spans="2:9" x14ac:dyDescent="0.25">
      <c r="B26" s="12" t="s">
        <v>37</v>
      </c>
      <c r="C26" s="9" t="s">
        <v>6</v>
      </c>
      <c r="D26" s="16" t="s">
        <v>53</v>
      </c>
      <c r="E26" s="27">
        <v>111493716</v>
      </c>
      <c r="F26" s="27">
        <v>98329400</v>
      </c>
      <c r="G26" s="27">
        <v>98329400</v>
      </c>
      <c r="H26" s="19">
        <v>98329400</v>
      </c>
      <c r="I26" s="34"/>
    </row>
    <row r="27" spans="2:9" x14ac:dyDescent="0.25">
      <c r="B27" s="12" t="s">
        <v>38</v>
      </c>
      <c r="C27" s="9" t="s">
        <v>6</v>
      </c>
      <c r="D27" s="16" t="s">
        <v>54</v>
      </c>
      <c r="E27" s="27">
        <v>24123882</v>
      </c>
      <c r="F27" s="27">
        <v>24104853</v>
      </c>
      <c r="G27" s="27">
        <v>24104853</v>
      </c>
      <c r="H27" s="19">
        <v>24104853</v>
      </c>
      <c r="I27" s="34"/>
    </row>
    <row r="28" spans="2:9" x14ac:dyDescent="0.25">
      <c r="B28" s="12" t="s">
        <v>39</v>
      </c>
      <c r="C28" s="9" t="s">
        <v>6</v>
      </c>
      <c r="D28" s="16" t="s">
        <v>55</v>
      </c>
      <c r="E28" s="27">
        <v>380063419</v>
      </c>
      <c r="F28" s="27">
        <v>355567990</v>
      </c>
      <c r="G28" s="27">
        <v>355567990</v>
      </c>
      <c r="H28" s="19">
        <v>355567990</v>
      </c>
      <c r="I28" s="34"/>
    </row>
    <row r="29" spans="2:9" x14ac:dyDescent="0.25">
      <c r="B29" s="12" t="s">
        <v>40</v>
      </c>
      <c r="C29" s="9" t="s">
        <v>6</v>
      </c>
      <c r="D29" s="16" t="s">
        <v>56</v>
      </c>
      <c r="E29" s="27">
        <v>64984864</v>
      </c>
      <c r="F29" s="27">
        <v>64984864</v>
      </c>
      <c r="G29" s="27">
        <v>64984864</v>
      </c>
      <c r="H29" s="19">
        <v>64984864</v>
      </c>
      <c r="I29" s="34"/>
    </row>
    <row r="30" spans="2:9" x14ac:dyDescent="0.25">
      <c r="B30" s="12" t="s">
        <v>41</v>
      </c>
      <c r="C30" s="9" t="s">
        <v>6</v>
      </c>
      <c r="D30" s="16" t="s">
        <v>57</v>
      </c>
      <c r="E30" s="28">
        <v>68752925</v>
      </c>
      <c r="F30" s="28">
        <v>65612664</v>
      </c>
      <c r="G30" s="28">
        <v>65612664</v>
      </c>
      <c r="H30" s="21">
        <v>65612664</v>
      </c>
      <c r="I30" s="34"/>
    </row>
    <row r="31" spans="2:9" ht="18.75" customHeight="1" x14ac:dyDescent="0.25">
      <c r="B31" s="13"/>
      <c r="C31" s="10"/>
      <c r="D31" s="7" t="s">
        <v>15</v>
      </c>
      <c r="E31" s="17">
        <f>SUM(E9:E30)</f>
        <v>9547998524</v>
      </c>
      <c r="F31" s="17">
        <f>SUM(F9:F30)</f>
        <v>8405743153</v>
      </c>
      <c r="G31" s="17">
        <f>SUM(G9:G30)</f>
        <v>8405743153</v>
      </c>
      <c r="H31" s="25">
        <f>SUM(H9:H30)</f>
        <v>8405743153</v>
      </c>
      <c r="I31" s="34"/>
    </row>
    <row r="32" spans="2:9" ht="22.5" x14ac:dyDescent="0.25">
      <c r="B32" s="12" t="s">
        <v>58</v>
      </c>
      <c r="C32" s="9" t="s">
        <v>6</v>
      </c>
      <c r="D32" s="16" t="s">
        <v>66</v>
      </c>
      <c r="E32" s="26">
        <v>16500000</v>
      </c>
      <c r="F32" s="29">
        <v>5515650</v>
      </c>
      <c r="G32" s="29">
        <v>5515650</v>
      </c>
      <c r="H32" s="18">
        <v>5515650</v>
      </c>
      <c r="I32" s="34"/>
    </row>
    <row r="33" spans="2:9" ht="22.5" x14ac:dyDescent="0.25">
      <c r="B33" s="12" t="s">
        <v>59</v>
      </c>
      <c r="C33" s="9" t="s">
        <v>6</v>
      </c>
      <c r="D33" s="16" t="s">
        <v>67</v>
      </c>
      <c r="E33" s="27">
        <v>126848275</v>
      </c>
      <c r="F33" s="27">
        <v>69456620</v>
      </c>
      <c r="G33" s="27">
        <v>69456620</v>
      </c>
      <c r="H33" s="19">
        <v>69456620</v>
      </c>
      <c r="I33" s="34"/>
    </row>
    <row r="34" spans="2:9" x14ac:dyDescent="0.25">
      <c r="B34" s="12" t="s">
        <v>60</v>
      </c>
      <c r="C34" s="9" t="s">
        <v>6</v>
      </c>
      <c r="D34" s="16" t="s">
        <v>68</v>
      </c>
      <c r="E34" s="27">
        <v>3651725</v>
      </c>
      <c r="F34" s="3">
        <v>2071790</v>
      </c>
      <c r="G34" s="3">
        <v>2071790</v>
      </c>
      <c r="H34" s="20">
        <v>2071790</v>
      </c>
      <c r="I34" s="34"/>
    </row>
    <row r="35" spans="2:9" x14ac:dyDescent="0.25">
      <c r="B35" s="12" t="s">
        <v>61</v>
      </c>
      <c r="C35" s="9" t="s">
        <v>6</v>
      </c>
      <c r="D35" s="16" t="s">
        <v>69</v>
      </c>
      <c r="E35" s="27">
        <v>27357482.640000001</v>
      </c>
      <c r="F35" s="27">
        <v>17940496.199999999</v>
      </c>
      <c r="G35" s="27">
        <v>17940496.199999999</v>
      </c>
      <c r="H35" s="19">
        <v>17940496.199999999</v>
      </c>
      <c r="I35" s="34"/>
    </row>
    <row r="36" spans="2:9" ht="33.75" x14ac:dyDescent="0.25">
      <c r="B36" s="12" t="s">
        <v>62</v>
      </c>
      <c r="C36" s="9" t="s">
        <v>6</v>
      </c>
      <c r="D36" s="16" t="s">
        <v>70</v>
      </c>
      <c r="E36" s="27">
        <v>405086512.45999998</v>
      </c>
      <c r="F36" s="27">
        <v>259499908</v>
      </c>
      <c r="G36" s="27">
        <v>247346749</v>
      </c>
      <c r="H36" s="19">
        <v>247346749</v>
      </c>
      <c r="I36" s="34"/>
    </row>
    <row r="37" spans="2:9" ht="22.5" x14ac:dyDescent="0.25">
      <c r="B37" s="12" t="s">
        <v>63</v>
      </c>
      <c r="C37" s="9" t="s">
        <v>6</v>
      </c>
      <c r="D37" s="16" t="s">
        <v>71</v>
      </c>
      <c r="E37" s="27">
        <v>1477300000</v>
      </c>
      <c r="F37" s="27">
        <v>1444496649</v>
      </c>
      <c r="G37" s="27">
        <v>1444061643</v>
      </c>
      <c r="H37" s="19">
        <v>1444061643</v>
      </c>
      <c r="I37" s="34"/>
    </row>
    <row r="38" spans="2:9" x14ac:dyDescent="0.25">
      <c r="B38" s="12" t="s">
        <v>64</v>
      </c>
      <c r="C38" s="9" t="s">
        <v>6</v>
      </c>
      <c r="D38" s="16" t="s">
        <v>72</v>
      </c>
      <c r="E38" s="27">
        <v>1406440514.4000001</v>
      </c>
      <c r="F38" s="27">
        <v>1201718011.8</v>
      </c>
      <c r="G38" s="27">
        <v>1184759064.5999999</v>
      </c>
      <c r="H38" s="19">
        <v>1184498692.5999999</v>
      </c>
      <c r="I38" s="34"/>
    </row>
    <row r="39" spans="2:9" x14ac:dyDescent="0.25">
      <c r="B39" s="12" t="s">
        <v>65</v>
      </c>
      <c r="C39" s="9" t="s">
        <v>6</v>
      </c>
      <c r="D39" s="16" t="s">
        <v>73</v>
      </c>
      <c r="E39" s="27">
        <v>242000000</v>
      </c>
      <c r="F39" s="27">
        <v>161852244.03999999</v>
      </c>
      <c r="G39" s="27">
        <v>161852244.03999999</v>
      </c>
      <c r="H39" s="19">
        <v>161852244.03999999</v>
      </c>
      <c r="I39" s="34"/>
    </row>
    <row r="40" spans="2:9" x14ac:dyDescent="0.25">
      <c r="B40" s="12" t="s">
        <v>91</v>
      </c>
      <c r="C40" s="9" t="s">
        <v>6</v>
      </c>
      <c r="D40" s="16" t="s">
        <v>90</v>
      </c>
      <c r="E40" s="28">
        <v>118815490.5</v>
      </c>
      <c r="F40" s="28">
        <v>115958179.5</v>
      </c>
      <c r="G40" s="28">
        <v>115958179.5</v>
      </c>
      <c r="H40" s="21">
        <v>115958179.5</v>
      </c>
      <c r="I40" s="34"/>
    </row>
    <row r="41" spans="2:9" ht="18.75" customHeight="1" x14ac:dyDescent="0.25">
      <c r="B41" s="13"/>
      <c r="C41" s="10"/>
      <c r="D41" s="7" t="s">
        <v>89</v>
      </c>
      <c r="E41" s="17">
        <f>SUM(E32:E40)</f>
        <v>3824000000</v>
      </c>
      <c r="F41" s="17">
        <f>SUM(F32:F40)</f>
        <v>3278509548.54</v>
      </c>
      <c r="G41" s="17">
        <f>SUM(G32:G40)</f>
        <v>3248962436.3400002</v>
      </c>
      <c r="H41" s="17">
        <f>SUM(H32:H40)</f>
        <v>3248702064.3400002</v>
      </c>
      <c r="I41" s="34"/>
    </row>
    <row r="42" spans="2:9" x14ac:dyDescent="0.25">
      <c r="B42" s="12" t="s">
        <v>74</v>
      </c>
      <c r="C42" s="9" t="s">
        <v>6</v>
      </c>
      <c r="D42" s="6" t="s">
        <v>75</v>
      </c>
      <c r="E42" s="3">
        <v>14775722600</v>
      </c>
      <c r="F42" s="30">
        <v>14740675173.07</v>
      </c>
      <c r="G42" s="31">
        <v>14303933331.620001</v>
      </c>
      <c r="H42" s="31">
        <v>14303933331.620001</v>
      </c>
      <c r="I42" s="34"/>
    </row>
    <row r="43" spans="2:9" x14ac:dyDescent="0.25">
      <c r="B43" s="12" t="s">
        <v>92</v>
      </c>
      <c r="C43" s="9" t="s">
        <v>6</v>
      </c>
      <c r="D43" s="6" t="s">
        <v>94</v>
      </c>
      <c r="E43" s="3">
        <v>35000000</v>
      </c>
      <c r="F43" s="30">
        <v>28064633</v>
      </c>
      <c r="G43" s="32">
        <v>28064633</v>
      </c>
      <c r="H43" s="32">
        <v>28064633</v>
      </c>
      <c r="I43" s="34"/>
    </row>
    <row r="44" spans="2:9" x14ac:dyDescent="0.25">
      <c r="B44" s="12" t="s">
        <v>93</v>
      </c>
      <c r="C44" s="9"/>
      <c r="D44" s="6" t="s">
        <v>95</v>
      </c>
      <c r="E44" s="3">
        <v>60001476</v>
      </c>
      <c r="F44" s="30">
        <v>3471382</v>
      </c>
      <c r="G44" s="33">
        <v>3471382</v>
      </c>
      <c r="H44" s="33">
        <v>3471382</v>
      </c>
      <c r="I44" s="34"/>
    </row>
    <row r="45" spans="2:9" ht="18.75" customHeight="1" x14ac:dyDescent="0.25">
      <c r="B45" s="13"/>
      <c r="C45" s="10"/>
      <c r="D45" s="7" t="s">
        <v>16</v>
      </c>
      <c r="E45" s="4">
        <f>SUM(E42:E44)</f>
        <v>14870724076</v>
      </c>
      <c r="F45" s="4">
        <f t="shared" ref="F45:H45" si="0">SUM(F42:F44)</f>
        <v>14772211188.07</v>
      </c>
      <c r="G45" s="4">
        <f t="shared" si="0"/>
        <v>14335469346.620001</v>
      </c>
      <c r="H45" s="4">
        <f t="shared" si="0"/>
        <v>14335469346.620001</v>
      </c>
      <c r="I45" s="34"/>
    </row>
    <row r="46" spans="2:9" ht="18.75" customHeight="1" x14ac:dyDescent="0.25">
      <c r="B46" s="12" t="s">
        <v>77</v>
      </c>
      <c r="C46" s="9" t="s">
        <v>6</v>
      </c>
      <c r="D46" s="6" t="s">
        <v>79</v>
      </c>
      <c r="E46" s="3">
        <v>1000000</v>
      </c>
      <c r="F46" s="3">
        <v>0</v>
      </c>
      <c r="G46" s="3">
        <v>0</v>
      </c>
      <c r="H46" s="3">
        <v>0</v>
      </c>
      <c r="I46" s="34"/>
    </row>
    <row r="47" spans="2:9" ht="18.75" customHeight="1" x14ac:dyDescent="0.25">
      <c r="B47" s="12" t="s">
        <v>78</v>
      </c>
      <c r="C47" s="9" t="s">
        <v>6</v>
      </c>
      <c r="D47" s="6" t="s">
        <v>80</v>
      </c>
      <c r="E47" s="3">
        <v>171277400</v>
      </c>
      <c r="F47" s="3">
        <v>171277400</v>
      </c>
      <c r="G47" s="3">
        <v>171277400</v>
      </c>
      <c r="H47" s="3">
        <v>171277400</v>
      </c>
      <c r="I47" s="34"/>
    </row>
    <row r="48" spans="2:9" ht="25.5" x14ac:dyDescent="0.25">
      <c r="B48" s="13"/>
      <c r="C48" s="10"/>
      <c r="D48" s="7" t="s">
        <v>76</v>
      </c>
      <c r="E48" s="4">
        <f>SUM(E46:E47)</f>
        <v>172277400</v>
      </c>
      <c r="F48" s="4">
        <f>SUM(F46:F47)</f>
        <v>171277400</v>
      </c>
      <c r="G48" s="4">
        <f>SUM(G46:G47)</f>
        <v>171277400</v>
      </c>
      <c r="H48" s="4">
        <f>SUM(H46:H47)</f>
        <v>171277400</v>
      </c>
      <c r="I48" s="34"/>
    </row>
    <row r="49" spans="2:9" ht="30" customHeight="1" x14ac:dyDescent="0.25">
      <c r="B49" s="12" t="s">
        <v>81</v>
      </c>
      <c r="C49" s="9" t="s">
        <v>6</v>
      </c>
      <c r="D49" s="6" t="s">
        <v>83</v>
      </c>
      <c r="E49" s="3">
        <v>1323586750</v>
      </c>
      <c r="F49" s="3">
        <v>1323586750</v>
      </c>
      <c r="G49" s="3">
        <v>1323586750</v>
      </c>
      <c r="H49" s="3">
        <v>1323586750</v>
      </c>
      <c r="I49" s="34"/>
    </row>
    <row r="50" spans="2:9" ht="30" customHeight="1" x14ac:dyDescent="0.25">
      <c r="B50" s="12" t="s">
        <v>82</v>
      </c>
      <c r="C50" s="9" t="s">
        <v>6</v>
      </c>
      <c r="D50" s="6" t="s">
        <v>84</v>
      </c>
      <c r="E50" s="3">
        <v>2647173502</v>
      </c>
      <c r="F50" s="3">
        <v>2577786244</v>
      </c>
      <c r="G50" s="3">
        <v>2536732273</v>
      </c>
      <c r="H50" s="3">
        <v>2536732273</v>
      </c>
      <c r="I50" s="34"/>
    </row>
    <row r="51" spans="2:9" ht="30" customHeight="1" x14ac:dyDescent="0.25">
      <c r="B51" s="12" t="s">
        <v>85</v>
      </c>
      <c r="C51" s="9" t="s">
        <v>7</v>
      </c>
      <c r="D51" s="6" t="s">
        <v>87</v>
      </c>
      <c r="E51" s="3">
        <v>39697100057</v>
      </c>
      <c r="F51" s="3">
        <v>39498300759.43</v>
      </c>
      <c r="G51" s="3">
        <v>34309979685.23</v>
      </c>
      <c r="H51" s="3">
        <v>28511787076.23</v>
      </c>
      <c r="I51" s="34"/>
    </row>
    <row r="52" spans="2:9" ht="30" customHeight="1" x14ac:dyDescent="0.25">
      <c r="B52" s="12" t="s">
        <v>86</v>
      </c>
      <c r="C52" s="9" t="s">
        <v>6</v>
      </c>
      <c r="D52" s="6" t="s">
        <v>88</v>
      </c>
      <c r="E52" s="3">
        <v>660475010</v>
      </c>
      <c r="F52" s="3">
        <v>658648704.96000004</v>
      </c>
      <c r="G52" s="3">
        <v>651073152.96000004</v>
      </c>
      <c r="H52" s="3">
        <v>647457252.96000004</v>
      </c>
      <c r="I52" s="34"/>
    </row>
    <row r="53" spans="2:9" ht="18.75" customHeight="1" x14ac:dyDescent="0.25">
      <c r="B53" s="13"/>
      <c r="C53" s="10"/>
      <c r="D53" s="7" t="s">
        <v>17</v>
      </c>
      <c r="E53" s="4">
        <f>SUM(E49:E52)</f>
        <v>44328335319</v>
      </c>
      <c r="F53" s="4">
        <f>SUM(F49:F52)</f>
        <v>44058322458.389999</v>
      </c>
      <c r="G53" s="4">
        <f>SUM(G49:G52)</f>
        <v>38821371861.189995</v>
      </c>
      <c r="H53" s="4">
        <f>SUM(H49:H52)</f>
        <v>33019563352.189999</v>
      </c>
      <c r="I53" s="34"/>
    </row>
    <row r="54" spans="2:9" ht="18.75" customHeight="1" x14ac:dyDescent="0.25">
      <c r="B54" s="13"/>
      <c r="C54" s="10"/>
      <c r="D54" s="7"/>
      <c r="E54" s="4"/>
      <c r="F54" s="4"/>
      <c r="G54" s="4"/>
      <c r="H54" s="4"/>
      <c r="I54" s="34"/>
    </row>
    <row r="55" spans="2:9" ht="18.75" customHeight="1" x14ac:dyDescent="0.25">
      <c r="B55" s="14"/>
      <c r="C55" s="11"/>
      <c r="D55" s="8" t="s">
        <v>18</v>
      </c>
      <c r="E55" s="5">
        <f>E31+E41+E45+E48+E53</f>
        <v>72743335319</v>
      </c>
      <c r="F55" s="5">
        <f>F31+F41+F45+F48+F53</f>
        <v>70686063748</v>
      </c>
      <c r="G55" s="5">
        <f>G31+G41+G45+G48+G53</f>
        <v>64982824197.149994</v>
      </c>
      <c r="H55" s="5">
        <f>H31+H41+H45+H48+H53</f>
        <v>59180755316.149994</v>
      </c>
      <c r="I55" s="34"/>
    </row>
    <row r="56" spans="2:9" x14ac:dyDescent="0.25">
      <c r="E56" s="1"/>
    </row>
    <row r="57" spans="2:9" x14ac:dyDescent="0.25">
      <c r="E57" s="2"/>
      <c r="F57" s="2"/>
      <c r="H57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2019</vt:lpstr>
      <vt:lpstr>'Presup. Desagregado 2019'!Área_de_impresión</vt:lpstr>
      <vt:lpstr>'Presup. Desagregado 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2020-01-21T12:58:55Z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