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nino\Documents\MARCELA NIÑO\PQR\"/>
    </mc:Choice>
  </mc:AlternateContent>
  <bookViews>
    <workbookView xWindow="0" yWindow="0" windowWidth="28800" windowHeight="14235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  <sheet name="Dependencia y Tipo Solicitud" sheetId="5" r:id="rId5"/>
  </sheets>
  <calcPr calcId="152511"/>
</workbook>
</file>

<file path=xl/calcChain.xml><?xml version="1.0" encoding="utf-8"?>
<calcChain xmlns="http://schemas.openxmlformats.org/spreadsheetml/2006/main">
  <c r="B9" i="4" l="1"/>
  <c r="C6" i="4" s="1"/>
  <c r="C5" i="3"/>
  <c r="C6" i="3"/>
  <c r="C7" i="3"/>
  <c r="C8" i="3"/>
  <c r="C4" i="3"/>
  <c r="B9" i="3"/>
  <c r="B11" i="2"/>
  <c r="C5" i="2" s="1"/>
  <c r="C4" i="4" l="1"/>
  <c r="C5" i="4"/>
  <c r="C8" i="4"/>
  <c r="C7" i="4"/>
  <c r="C8" i="2"/>
  <c r="C9" i="2"/>
  <c r="C4" i="2"/>
  <c r="C7" i="2"/>
  <c r="C6" i="2"/>
</calcChain>
</file>

<file path=xl/sharedStrings.xml><?xml version="1.0" encoding="utf-8"?>
<sst xmlns="http://schemas.openxmlformats.org/spreadsheetml/2006/main" count="39" uniqueCount="31">
  <si>
    <t>Consolidado general</t>
  </si>
  <si>
    <t xml:space="preserve">Cantidad de solicitudes: </t>
  </si>
  <si>
    <t>Consolidado por tipo de documento</t>
  </si>
  <si>
    <t>DE DENUNCIA</t>
  </si>
  <si>
    <t>DE INFORMACIÓN</t>
  </si>
  <si>
    <t>DEL CONGRESO DE LA REPUBLICA</t>
  </si>
  <si>
    <t>DE PETICION</t>
  </si>
  <si>
    <t>DE SUGERENCIA</t>
  </si>
  <si>
    <t>DE CONSULTA</t>
  </si>
  <si>
    <t>No Definido</t>
  </si>
  <si>
    <t>Respuesta</t>
  </si>
  <si>
    <t>Consolidado por medio de recepción</t>
  </si>
  <si>
    <t>Personal</t>
  </si>
  <si>
    <t>Facebook</t>
  </si>
  <si>
    <t>Mail</t>
  </si>
  <si>
    <t>Consolidado por dependencia</t>
  </si>
  <si>
    <t>Dependencia</t>
  </si>
  <si>
    <t>PETICIONES, QUEJAS Y RECLAMOS</t>
  </si>
  <si>
    <t>OFICINA ASESORA JURIDICA</t>
  </si>
  <si>
    <t>DIRECCION DE COORDINACION INTERINSTITUCIONAL</t>
  </si>
  <si>
    <t>DIRECCION ADMINISTRATIVA Y FINANCIERA</t>
  </si>
  <si>
    <t>Consolidado por dependencia y tipo de solicitud</t>
  </si>
  <si>
    <t>Cantidad de solicitudes por dependencia y tipo de solicitud</t>
  </si>
  <si>
    <t>Dependencia / Tipo</t>
  </si>
  <si>
    <t>Promedio de respuesta:</t>
  </si>
  <si>
    <t>8 días</t>
  </si>
  <si>
    <t>Formulario web</t>
  </si>
  <si>
    <t>Correspondencia</t>
  </si>
  <si>
    <t>DIRECCIÓN GENERAL</t>
  </si>
  <si>
    <t>DIRECCIÓN DE OFERTA</t>
  </si>
  <si>
    <t>DIRECCIÓN DE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</si>
</sst>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CONSOLIDADO</a:t>
            </a:r>
            <a:r>
              <a:rPr lang="es-CO" baseline="0"/>
              <a:t> POR TIPO DE SOLICITUD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Tipo Documento'!$A$3:$A$10</c:f>
              <c:strCache>
                <c:ptCount val="7"/>
                <c:pt idx="1">
                  <c:v>DE DENUNCIA</c:v>
                </c:pt>
                <c:pt idx="2">
                  <c:v>DE INFORMACIÓN</c:v>
                </c:pt>
                <c:pt idx="3">
                  <c:v>DEL CONGRESO DE LA REPUBLICA</c:v>
                </c:pt>
                <c:pt idx="4">
                  <c:v>DE PETICION</c:v>
                </c:pt>
                <c:pt idx="5">
                  <c:v>DE SUGERENCIA</c:v>
                </c:pt>
                <c:pt idx="6">
                  <c:v>DE CONSULTA</c:v>
                </c:pt>
              </c:strCache>
            </c:strRef>
          </c:cat>
          <c:val>
            <c:numRef>
              <c:f>'Consolidado Tipo Documento'!$B$3:$B$10</c:f>
              <c:numCache>
                <c:formatCode>General</c:formatCode>
                <c:ptCount val="8"/>
                <c:pt idx="1">
                  <c:v>1</c:v>
                </c:pt>
                <c:pt idx="2">
                  <c:v>14</c:v>
                </c:pt>
                <c:pt idx="3">
                  <c:v>1</c:v>
                </c:pt>
                <c:pt idx="4">
                  <c:v>58</c:v>
                </c:pt>
                <c:pt idx="5">
                  <c:v>2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Tipo Documento'!$A$3:$A$10</c:f>
              <c:strCache>
                <c:ptCount val="7"/>
                <c:pt idx="1">
                  <c:v>DE DENUNCIA</c:v>
                </c:pt>
                <c:pt idx="2">
                  <c:v>DE INFORMACIÓN</c:v>
                </c:pt>
                <c:pt idx="3">
                  <c:v>DEL CONGRESO DE LA REPUBLICA</c:v>
                </c:pt>
                <c:pt idx="4">
                  <c:v>DE PETICION</c:v>
                </c:pt>
                <c:pt idx="5">
                  <c:v>DE SUGERENCIA</c:v>
                </c:pt>
                <c:pt idx="6">
                  <c:v>DE CONSULTA</c:v>
                </c:pt>
              </c:strCache>
            </c:strRef>
          </c:cat>
          <c:val>
            <c:numRef>
              <c:f>'Consolidado Tipo Documento'!$C$3:$C$10</c:f>
              <c:numCache>
                <c:formatCode>0%</c:formatCode>
                <c:ptCount val="8"/>
                <c:pt idx="1">
                  <c:v>1.0526315789473684E-2</c:v>
                </c:pt>
                <c:pt idx="2">
                  <c:v>0.14736842105263157</c:v>
                </c:pt>
                <c:pt idx="3">
                  <c:v>1.0526315789473684E-2</c:v>
                </c:pt>
                <c:pt idx="4">
                  <c:v>0.61052631578947369</c:v>
                </c:pt>
                <c:pt idx="5">
                  <c:v>2.1052631578947368E-2</c:v>
                </c:pt>
                <c:pt idx="6">
                  <c:v>0.2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7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5.773817195006313E-2"/>
                  <c:y val="-2.60607794077065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575327036216281"/>
                  <c:y val="-7.05203963833084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Medio Recepción'!$A$3:$A$8</c:f>
              <c:strCache>
                <c:ptCount val="6"/>
                <c:pt idx="1">
                  <c:v>Correspondencia</c:v>
                </c:pt>
                <c:pt idx="2">
                  <c:v>Personal</c:v>
                </c:pt>
                <c:pt idx="3">
                  <c:v>Facebook</c:v>
                </c:pt>
                <c:pt idx="4">
                  <c:v>Mail</c:v>
                </c:pt>
                <c:pt idx="5">
                  <c:v>Formulario web</c:v>
                </c:pt>
              </c:strCache>
            </c:strRef>
          </c:cat>
          <c:val>
            <c:numRef>
              <c:f>'Consolidado Medio Recepción'!$B$3:$B$8</c:f>
              <c:numCache>
                <c:formatCode>General</c:formatCode>
                <c:ptCount val="6"/>
                <c:pt idx="1">
                  <c:v>22</c:v>
                </c:pt>
                <c:pt idx="2">
                  <c:v>2</c:v>
                </c:pt>
                <c:pt idx="3">
                  <c:v>1</c:v>
                </c:pt>
                <c:pt idx="4">
                  <c:v>55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Medio Recepción'!$A$3:$A$8</c:f>
              <c:strCache>
                <c:ptCount val="6"/>
                <c:pt idx="1">
                  <c:v>Correspondencia</c:v>
                </c:pt>
                <c:pt idx="2">
                  <c:v>Personal</c:v>
                </c:pt>
                <c:pt idx="3">
                  <c:v>Facebook</c:v>
                </c:pt>
                <c:pt idx="4">
                  <c:v>Mail</c:v>
                </c:pt>
                <c:pt idx="5">
                  <c:v>Formulario web</c:v>
                </c:pt>
              </c:strCache>
            </c:strRef>
          </c:cat>
          <c:val>
            <c:numRef>
              <c:f>'Consolidado Medio Recepción'!$C$3:$C$8</c:f>
              <c:numCache>
                <c:formatCode>0%</c:formatCode>
                <c:ptCount val="6"/>
                <c:pt idx="1">
                  <c:v>0.23157894736842105</c:v>
                </c:pt>
                <c:pt idx="2">
                  <c:v>2.1052631578947368E-2</c:v>
                </c:pt>
                <c:pt idx="3">
                  <c:v>1.0526315789473684E-2</c:v>
                </c:pt>
                <c:pt idx="4">
                  <c:v>0.57894736842105265</c:v>
                </c:pt>
                <c:pt idx="5">
                  <c:v>0.15789473684210525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CONSOLIDADO</a:t>
            </a:r>
            <a:r>
              <a:rPr lang="es-CO" baseline="0"/>
              <a:t> POR DEPENDENCIAS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Dependencia'!$A$3:$A$8</c:f>
              <c:strCache>
                <c:ptCount val="6"/>
                <c:pt idx="0">
                  <c:v>Dependencia</c:v>
                </c:pt>
                <c:pt idx="1">
                  <c:v>DIRECCIÓN DE OFERTA</c:v>
                </c:pt>
                <c:pt idx="2">
                  <c:v>DIRECCIÓN GENERAL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  <c:pt idx="5">
                  <c:v>DIRECCIÓN DE DEMANDA</c:v>
                </c:pt>
              </c:strCache>
            </c:strRef>
          </c:cat>
          <c:val>
            <c:numRef>
              <c:f>'Consolidado Dependencia'!$B$3:$B$8</c:f>
              <c:numCache>
                <c:formatCode>General</c:formatCode>
                <c:ptCount val="6"/>
                <c:pt idx="1">
                  <c:v>10</c:v>
                </c:pt>
                <c:pt idx="2">
                  <c:v>32</c:v>
                </c:pt>
                <c:pt idx="3">
                  <c:v>34</c:v>
                </c:pt>
                <c:pt idx="4">
                  <c:v>3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Dependencia'!$A$3:$A$8</c:f>
              <c:strCache>
                <c:ptCount val="6"/>
                <c:pt idx="0">
                  <c:v>Dependencia</c:v>
                </c:pt>
                <c:pt idx="1">
                  <c:v>DIRECCIÓN DE OFERTA</c:v>
                </c:pt>
                <c:pt idx="2">
                  <c:v>DIRECCIÓN GENERAL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  <c:pt idx="5">
                  <c:v>DIRECCIÓN DE DEMANDA</c:v>
                </c:pt>
              </c:strCache>
            </c:strRef>
          </c:cat>
          <c:val>
            <c:numRef>
              <c:f>'Consolidado Dependencia'!$C$3:$C$8</c:f>
              <c:numCache>
                <c:formatCode>0%</c:formatCode>
                <c:ptCount val="6"/>
                <c:pt idx="1">
                  <c:v>0.10526315789473684</c:v>
                </c:pt>
                <c:pt idx="2">
                  <c:v>0.33684210526315789</c:v>
                </c:pt>
                <c:pt idx="3">
                  <c:v>0.35789473684210527</c:v>
                </c:pt>
                <c:pt idx="4">
                  <c:v>3.1578947368421054E-2</c:v>
                </c:pt>
                <c:pt idx="5">
                  <c:v>0.16842105263157894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12</xdr:row>
      <xdr:rowOff>71436</xdr:rowOff>
    </xdr:from>
    <xdr:to>
      <xdr:col>2</xdr:col>
      <xdr:colOff>200025</xdr:colOff>
      <xdr:row>29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9</xdr:row>
      <xdr:rowOff>100011</xdr:rowOff>
    </xdr:from>
    <xdr:to>
      <xdr:col>5</xdr:col>
      <xdr:colOff>9524</xdr:colOff>
      <xdr:row>28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100012</xdr:rowOff>
    </xdr:from>
    <xdr:to>
      <xdr:col>2</xdr:col>
      <xdr:colOff>47625</xdr:colOff>
      <xdr:row>23</xdr:row>
      <xdr:rowOff>176212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3" sqref="A3:B4"/>
    </sheetView>
  </sheetViews>
  <sheetFormatPr baseColWidth="10" defaultColWidth="9.140625" defaultRowHeight="15" x14ac:dyDescent="0.25"/>
  <cols>
    <col min="1" max="1" width="30.5703125" bestFit="1" customWidth="1"/>
    <col min="2" max="2" width="7.28515625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>
        <v>95</v>
      </c>
    </row>
    <row r="4" spans="1:2" x14ac:dyDescent="0.25">
      <c r="A4" s="3" t="s">
        <v>24</v>
      </c>
      <c r="B4" s="3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48.85546875" bestFit="1" customWidth="1"/>
    <col min="2" max="2" width="28.5703125" customWidth="1"/>
  </cols>
  <sheetData>
    <row r="1" spans="1:3" ht="18" x14ac:dyDescent="0.3">
      <c r="A1" s="1" t="s">
        <v>2</v>
      </c>
    </row>
    <row r="3" spans="1:3" ht="15.75" x14ac:dyDescent="0.25">
      <c r="A3" s="2"/>
      <c r="B3" s="2"/>
    </row>
    <row r="4" spans="1:3" x14ac:dyDescent="0.25">
      <c r="A4" t="s">
        <v>3</v>
      </c>
      <c r="B4">
        <v>1</v>
      </c>
      <c r="C4" s="4">
        <f>B4/$B$11</f>
        <v>1.0526315789473684E-2</v>
      </c>
    </row>
    <row r="5" spans="1:3" x14ac:dyDescent="0.25">
      <c r="A5" t="s">
        <v>4</v>
      </c>
      <c r="B5">
        <v>14</v>
      </c>
      <c r="C5" s="4">
        <f t="shared" ref="C5:C9" si="0">B5/$B$11</f>
        <v>0.14736842105263157</v>
      </c>
    </row>
    <row r="6" spans="1:3" x14ac:dyDescent="0.25">
      <c r="A6" t="s">
        <v>5</v>
      </c>
      <c r="B6">
        <v>1</v>
      </c>
      <c r="C6" s="4">
        <f t="shared" si="0"/>
        <v>1.0526315789473684E-2</v>
      </c>
    </row>
    <row r="7" spans="1:3" x14ac:dyDescent="0.25">
      <c r="A7" t="s">
        <v>6</v>
      </c>
      <c r="B7">
        <v>58</v>
      </c>
      <c r="C7" s="4">
        <f t="shared" si="0"/>
        <v>0.61052631578947369</v>
      </c>
    </row>
    <row r="8" spans="1:3" x14ac:dyDescent="0.25">
      <c r="A8" t="s">
        <v>7</v>
      </c>
      <c r="B8">
        <v>2</v>
      </c>
      <c r="C8" s="4">
        <f t="shared" si="0"/>
        <v>2.1052631578947368E-2</v>
      </c>
    </row>
    <row r="9" spans="1:3" x14ac:dyDescent="0.25">
      <c r="A9" t="s">
        <v>8</v>
      </c>
      <c r="B9">
        <v>19</v>
      </c>
      <c r="C9" s="4">
        <f t="shared" si="0"/>
        <v>0.2</v>
      </c>
    </row>
    <row r="10" spans="1:3" x14ac:dyDescent="0.25">
      <c r="C10" s="4"/>
    </row>
    <row r="11" spans="1:3" x14ac:dyDescent="0.25">
      <c r="B11">
        <f>SUM(B4:B10)</f>
        <v>95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I20" sqref="I20"/>
    </sheetView>
  </sheetViews>
  <sheetFormatPr baseColWidth="10" defaultColWidth="9.140625" defaultRowHeight="15" x14ac:dyDescent="0.25"/>
  <cols>
    <col min="1" max="1" width="33.140625" customWidth="1"/>
    <col min="2" max="2" width="11.28515625" customWidth="1"/>
  </cols>
  <sheetData>
    <row r="1" spans="1:3" ht="18" x14ac:dyDescent="0.3">
      <c r="A1" s="1" t="s">
        <v>11</v>
      </c>
    </row>
    <row r="3" spans="1:3" ht="15.75" x14ac:dyDescent="0.25">
      <c r="A3" s="2"/>
      <c r="B3" s="2"/>
    </row>
    <row r="4" spans="1:3" x14ac:dyDescent="0.25">
      <c r="A4" s="3" t="s">
        <v>27</v>
      </c>
      <c r="B4">
        <v>22</v>
      </c>
      <c r="C4" s="4">
        <f>B4/$B$9</f>
        <v>0.23157894736842105</v>
      </c>
    </row>
    <row r="5" spans="1:3" x14ac:dyDescent="0.25">
      <c r="A5" t="s">
        <v>12</v>
      </c>
      <c r="B5">
        <v>2</v>
      </c>
      <c r="C5" s="4">
        <f t="shared" ref="C5:C8" si="0">B5/$B$9</f>
        <v>2.1052631578947368E-2</v>
      </c>
    </row>
    <row r="6" spans="1:3" x14ac:dyDescent="0.25">
      <c r="A6" t="s">
        <v>13</v>
      </c>
      <c r="B6">
        <v>1</v>
      </c>
      <c r="C6" s="4">
        <f t="shared" si="0"/>
        <v>1.0526315789473684E-2</v>
      </c>
    </row>
    <row r="7" spans="1:3" x14ac:dyDescent="0.25">
      <c r="A7" t="s">
        <v>14</v>
      </c>
      <c r="B7">
        <v>55</v>
      </c>
      <c r="C7" s="4">
        <f t="shared" si="0"/>
        <v>0.57894736842105265</v>
      </c>
    </row>
    <row r="8" spans="1:3" x14ac:dyDescent="0.25">
      <c r="A8" s="3" t="s">
        <v>26</v>
      </c>
      <c r="B8">
        <v>15</v>
      </c>
      <c r="C8" s="4">
        <f t="shared" si="0"/>
        <v>0.15789473684210525</v>
      </c>
    </row>
    <row r="9" spans="1:3" x14ac:dyDescent="0.25">
      <c r="B9">
        <f>SUM(B4:B8)</f>
        <v>95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F19" sqref="F19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3" ht="18" x14ac:dyDescent="0.3">
      <c r="A1" s="1" t="s">
        <v>15</v>
      </c>
    </row>
    <row r="3" spans="1:3" ht="15.75" x14ac:dyDescent="0.25">
      <c r="A3" s="2" t="s">
        <v>16</v>
      </c>
      <c r="B3" s="2"/>
    </row>
    <row r="4" spans="1:3" x14ac:dyDescent="0.25">
      <c r="A4" t="s">
        <v>29</v>
      </c>
      <c r="B4">
        <v>10</v>
      </c>
      <c r="C4" s="4">
        <f>B4/$B$9</f>
        <v>0.10526315789473684</v>
      </c>
    </row>
    <row r="5" spans="1:3" x14ac:dyDescent="0.25">
      <c r="A5" t="s">
        <v>28</v>
      </c>
      <c r="B5">
        <v>32</v>
      </c>
      <c r="C5" s="4">
        <f t="shared" ref="C5:C8" si="0">B5/$B$9</f>
        <v>0.33684210526315789</v>
      </c>
    </row>
    <row r="6" spans="1:3" x14ac:dyDescent="0.25">
      <c r="A6" t="s">
        <v>19</v>
      </c>
      <c r="B6">
        <v>34</v>
      </c>
      <c r="C6" s="4">
        <f t="shared" si="0"/>
        <v>0.35789473684210527</v>
      </c>
    </row>
    <row r="7" spans="1:3" x14ac:dyDescent="0.25">
      <c r="A7" t="s">
        <v>20</v>
      </c>
      <c r="B7">
        <v>3</v>
      </c>
      <c r="C7" s="4">
        <f t="shared" si="0"/>
        <v>3.1578947368421054E-2</v>
      </c>
    </row>
    <row r="8" spans="1:3" x14ac:dyDescent="0.25">
      <c r="A8" t="s">
        <v>30</v>
      </c>
      <c r="B8">
        <v>16</v>
      </c>
      <c r="C8" s="4">
        <f t="shared" si="0"/>
        <v>0.16842105263157894</v>
      </c>
    </row>
    <row r="9" spans="1:3" x14ac:dyDescent="0.25">
      <c r="B9">
        <f>SUM(B4:B8)</f>
        <v>95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B34" sqref="B34"/>
    </sheetView>
  </sheetViews>
  <sheetFormatPr baseColWidth="10" defaultColWidth="9.140625" defaultRowHeight="15" x14ac:dyDescent="0.25"/>
  <cols>
    <col min="1" max="1" width="70.7109375" bestFit="1" customWidth="1"/>
    <col min="2" max="2" width="15.140625" bestFit="1" customWidth="1"/>
    <col min="3" max="3" width="19" bestFit="1" customWidth="1"/>
    <col min="4" max="4" width="37.140625" bestFit="1" customWidth="1"/>
    <col min="5" max="5" width="15.140625" bestFit="1" customWidth="1"/>
    <col min="6" max="6" width="17.7109375" bestFit="1" customWidth="1"/>
    <col min="7" max="8" width="15.140625" bestFit="1" customWidth="1"/>
    <col min="9" max="9" width="12.5703125" bestFit="1" customWidth="1"/>
  </cols>
  <sheetData>
    <row r="1" spans="1:9" ht="18" x14ac:dyDescent="0.3">
      <c r="A1" s="1" t="s">
        <v>21</v>
      </c>
    </row>
    <row r="3" spans="1:9" x14ac:dyDescent="0.25">
      <c r="A3" t="s">
        <v>22</v>
      </c>
    </row>
    <row r="5" spans="1:9" ht="15.75" x14ac:dyDescent="0.25">
      <c r="A5" s="2" t="s">
        <v>23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x14ac:dyDescent="0.25">
      <c r="A6" t="s">
        <v>17</v>
      </c>
      <c r="B6">
        <v>1</v>
      </c>
      <c r="C6">
        <v>13</v>
      </c>
      <c r="D6">
        <v>1</v>
      </c>
      <c r="E6">
        <v>45</v>
      </c>
      <c r="F6">
        <v>2</v>
      </c>
      <c r="G6">
        <v>18</v>
      </c>
      <c r="H6">
        <v>11</v>
      </c>
      <c r="I6">
        <v>1</v>
      </c>
    </row>
    <row r="7" spans="1:9" x14ac:dyDescent="0.25">
      <c r="A7" t="s">
        <v>18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</row>
    <row r="8" spans="1:9" x14ac:dyDescent="0.25">
      <c r="A8" t="s">
        <v>19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20</v>
      </c>
      <c r="B9">
        <v>0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General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Diana Marcela Niño Tapia</cp:lastModifiedBy>
  <dcterms:created xsi:type="dcterms:W3CDTF">2017-12-11T13:53:24Z</dcterms:created>
  <dcterms:modified xsi:type="dcterms:W3CDTF">2017-12-11T21:21:55Z</dcterms:modified>
  <cp:category>Excel</cp:category>
</cp:coreProperties>
</file>