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019\Backup Julio Gutierrez\Documents\"/>
    </mc:Choice>
  </mc:AlternateContent>
  <bookViews>
    <workbookView xWindow="0" yWindow="0" windowWidth="28800" windowHeight="11730" tabRatio="591"/>
  </bookViews>
  <sheets>
    <sheet name="INDICADORES DE GESTIÓN" sheetId="5" r:id="rId1"/>
  </sheet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09" i="5" l="1"/>
  <c r="H110" i="5"/>
  <c r="H111" i="5"/>
  <c r="H112" i="5"/>
  <c r="H113" i="5"/>
  <c r="H114" i="5"/>
  <c r="H115" i="5"/>
  <c r="H116" i="5"/>
  <c r="H108" i="5"/>
  <c r="H135" i="5"/>
  <c r="H13" i="5"/>
  <c r="H40" i="5"/>
  <c r="H36" i="5"/>
  <c r="H33" i="5"/>
  <c r="H30" i="5"/>
  <c r="H24" i="5"/>
  <c r="H17" i="5"/>
  <c r="H8" i="5"/>
</calcChain>
</file>

<file path=xl/sharedStrings.xml><?xml version="1.0" encoding="utf-8"?>
<sst xmlns="http://schemas.openxmlformats.org/spreadsheetml/2006/main" count="480" uniqueCount="215">
  <si>
    <t>INDICADOR - FUENTE</t>
  </si>
  <si>
    <t>TIPO</t>
  </si>
  <si>
    <t>AÑO</t>
  </si>
  <si>
    <t>PERIODO</t>
  </si>
  <si>
    <t>META</t>
  </si>
  <si>
    <t>AVANCE CUALITATIVO</t>
  </si>
  <si>
    <t>Resultado (SGSST)</t>
  </si>
  <si>
    <t>Anual</t>
  </si>
  <si>
    <t>A 1</t>
  </si>
  <si>
    <t>Efectividad</t>
  </si>
  <si>
    <t>Semestral</t>
  </si>
  <si>
    <t>S 1</t>
  </si>
  <si>
    <t>S 2</t>
  </si>
  <si>
    <t>Resultado de la auditoría al proceso de Gestión de Talento Humano, se generaron dos hallazgos, los cuales se gestionan a través del módulo de planes de mejoramiento por parte del proceso responsable y se encuentran en ejecución, con los números de las acciones 6301 y 6302, con lo cual se alcanza el porcentaje de ejecución del 100% del indicador.</t>
  </si>
  <si>
    <t>Trimestral</t>
  </si>
  <si>
    <t>T 1</t>
  </si>
  <si>
    <t>T 2</t>
  </si>
  <si>
    <t>T 3</t>
  </si>
  <si>
    <t>Durante este periodo se realizaron actividades con infore técnico correspondientes a: África (Baños composteros), Bolivia (Quinua), República Dominicana (PACIENTE EN LOS HOSPITALES DE LA RED PÚBLICA ), Cuba (Ganadería), China ( Oferta turística y ) Programa Mesoamérica (Educación ambiental), Paraguay (RAPE),</t>
  </si>
  <si>
    <t>Durante este periodo se realizaron con Perú (reserva yaguas), México, (Cuathla), Perú, ((LGTBI), Bolivia (Indígenas), (Paz sustentable), (Turística), Costa Rica (Agua Tratada), Guatemala (Riesgos fiscales), Honduras (Unidades alimentarias), Perú (Monetarias), Turquía (Artesanías)</t>
  </si>
  <si>
    <t>los resultados para el tercer trimestre en actividades con informe técnico son : CUBA : 2 COSTA RICA : 11 GUATEMALA : 1 PERU : 7 PARAGUAY : 2 URUGUAY : 2 CAMBOYA : 1 HONDURAS : 6 MEXICO : 5 MESOAMERICA : 3 ( PROYECTO MESOAMERICA ) EL SALVADOR : 1 TOTAL ACTIVIDADES CON INFORME : 41</t>
  </si>
  <si>
    <t>Eficacia</t>
  </si>
  <si>
    <t xml:space="preserve">100 Comentarios </t>
  </si>
  <si>
    <t>Durante el primer semestre se han programado (mes de programado) 151 actividades, de las cuales se realizaron (finalizadas) 128 actividades entre virtuales y presenciales. Este dato se obtiene de la matriz de programación teniendo en cuenta el mes programado y el mes ejecutado</t>
  </si>
  <si>
    <t>Eficiencia</t>
  </si>
  <si>
    <t>En el periodo se registra un consumo de 202 metros cúbicos de agua, lo cual significa una reducción del consumo del 6% con respecto al mismo periodo del año anterior. Esto debido a la reducción de personal que labora en las instalaciones de la agencia.</t>
  </si>
  <si>
    <t>Durante el primer trimestre del 2019 el consumo de resmas de papel fue de 33, lo anterior a partir del empleo de prácticas para el ahorro como es el uso de papel reciclado</t>
  </si>
  <si>
    <t>Durante el segundo trimestre del 2019 el consumo de resmas de papel se incrementó a un total de 73 remas debido a los múltiples procesos contractuales que se adelantaron durante le periodo</t>
  </si>
  <si>
    <t>Para el primer trimestre de 2019 se tuvo en cuenta las negociaciones realizadas con Alemania las cuales tuvieron lugar en el segundo semestre de 2018, durante este primer período se registraron USD$2,237,400 provenientes de Alemania, los cuales se alinearon a las prioridades definidas de la siguiente manera: XVI. Descentralización: D. Gobiernos territoriales capaces y efectivos: fortalecimiento institucional y modernización para la descentralización efectiva y responsable: USD$2,237,400 Representando un 100% de alienación de los recursos:</t>
  </si>
  <si>
    <t>Para el segundo Trimestre de 2019, aún no se han presentado nuevas negociaciones adicionales a la de alemania, para lo cual en este trimestre se siguen teniendo en cuenta loa recursos de Alemania para verificar su alineación. En el segundo trimestre se registraron USD$765.000 adicionales a los reportados en la vigencia anterior, los cuales se encuentran alineados a las prioridades de la siguiente manera: IV.Sostenibilidad: A. Sectores comprometidos con la sostenibilidad y la mitigación del cambio climático USD$165.000 IV.Sostenibilidad: B. Biodiversidad y riqueza natural: activos estratégicos de la Nación USD$150.000 IV.Sostenibilidad: D. Instituciones ambientales modernas, apropiación social de la biodiversidad y manejo efectivo de los conflictos socioambientales USD$450.000 Esta alineación representa el 100% de los recursos registrados en la vigencia.</t>
  </si>
  <si>
    <t>En el tercer trimestre se registró un monto de USD$56,868,230 de las fuentes con las cuales se negoció estrategia país. De estos recursos se encuentra alineado el 65.96% correspondiente a USD$37,510,900</t>
  </si>
  <si>
    <t>Durante el primer semestre, se utilizó el 36.53% del presupuesto, teniendo en cuenta el inicio del contrato en junio de 2019. Esta meta del aprovevachamiento debe tener presente que en su mayoria, las actividades con costo se ejecutan en el segundo semestre, en ese sentido se deberia ajustar proporcionalmente a la proyeccion de ejecucion.</t>
  </si>
  <si>
    <t>Durante el primer semestre del año, se obtuvo una eficacia de utilizacion del presupuesto del 92,98%, que corresponde a 53 funcionarios que terminaron los cursos (PAE) programados, así: 3 eventos de capacitación correspondientes a orientacion al usuario con aprovechamiento del 100%, Inteligencia intrapersonal 80%, en razon a que 2 usuarios de capacitación se encontraban uno retirado y el otro en proceso de renuncia. Para el curso de formulación y evaluación de proyectos que por su relevancia para la misionalidad se programó con costo, se obtuvo a través de convenio con la ESAP, desarrollarlo de manera gratuita, la paricipacion a este PAE fue del 88%. Con respecto al mismo periodo en el año inmediatamente anterior, se mantuvo el cumplimiento de la meta prevista para el indicador.</t>
  </si>
  <si>
    <t>Estructura (SGSST)</t>
  </si>
  <si>
    <t>Gestión Jurídica de la APC-Colombia el primer trimestre de 2019, recibió 90 consultas de las cuales contesto 85 y 5 remitió por competencia. Actividad ésta que evidencia que su labor se cumplió el 100% de lo propuesto, para este primer trimestre. Como conclusión del análisis de información realizado, es preciso señalar que, el proceso de gestión jurídica siendo líder de la política de defensa jurídica y la implementación de la política de prevención de daño antijurídico, en su actuar ha hecho efectivas las garantías y procedimientos establecidos en la ley 1755 de 2015, por medio de la cual se sustituyó el título II del Código de Procedimiento Administrativo y de lo Contencioso Administrativo, -CPACA-, teniendo en cuenta no sólo los tiempos contemplados en la norma en cita para resolver y/o realizar el respectivo traslado por competencia de las consultas incoadas, sino también, los tiempos reglamentados en la Resolución No. 048 de 2017 de la Agencia Presidencial de Cooperación Internacional de Colombia, APC-Colombia y en los procedimientos internos de MIPG. Lo anterior, con el fin de evitar la producción de daño antijurídico, investigaciones disciplinarias, y brindar una efectiva y oportuna respuesta a los interesados</t>
  </si>
  <si>
    <t>Gestión Jurídica de la APC-Colombia el segundo trimestre de 2019, recibió 128 consultas que fueron contestadas en su totalidad y 27 derechos de peticiones de los cuales contesto 15 y 12 remitió por competencia. Actividad ésta que evidencia que su labor se cumplió el 100% de lo propuesto, para este segundo trimestre. Como conclusión del análisis de información realizado, es preciso señalar que, el proceso de gestión jurídica siendo líder de la política de defensa jurídica y la implementación de la política de prevención de daño antijurídico, en su actuar ha hecho efectivas las garantías y procedimientos establecidos en la ley 1755 de 2015, por medio de la cual se sustituyó el título II del Código de Procedimiento Administrativo y de lo Contencioso Administrativo, -CPACA-, teniendo en cuenta no sólo los tiempos contemplados en la norma en cita para resolver y/o realizar el respectivo traslado por competencia de las consultas incoadas, sino también, los tiempos reglamentados en la Resolución No. 048 de 2017 de la Agencia Presidencial de Cooperación Internacional de Colombia, APC-Colombia y en los procedimientos internos de MIPG. Lo anterior, con el fin de evitar la producción de daño antijurídico, investigaciones disciplinarias, y brindar una efectiva y oportuna respuesta a los interesados</t>
  </si>
  <si>
    <t>Gestión Jurídica de la APC-Colombia en este 3 trimestre de 2019, recibió 293 consultas de las cuales contesto 279 y 14 remitió por competencia. Actividad ésta que evidencia que su labor se cumplió el 100% de lo propuesto, para este3 trimestre. Como conclusión del análisis de información realizado, es preciso señalar que, el proceso de gestión jurídica siendo líder de la política de defensa jurídica y la implementación de la política de prevención de daño antijurídico, en su actuar ha hecho efectivas las garantías y procedimientos establecidos en la ley 1755 de 2015, por medio de la cual se sustituyó el título II del Código de Procedimiento Administrativo y de lo Contencioso Administrativo, -CPACA-, teniendo en cuenta no sólo los tiempos contemplados en la norma en cita para resolver y/o realizar el respectivo traslado por competencia de las consultas incoadas, sino también, los tiempos reglamentados en la Resolución No. 048 de 2017 de la Agencia Presidencial de Cooperación Internacional de Colombia, APC-Colombia y en los procedimientos internos de MIPG. Lo anterior, con el fin de evitar la producción de daño antijurídico, investigaciones disciplinarias, y brindar una efectiva y oportuna respuesta a los interesados.</t>
  </si>
  <si>
    <t>En los primeros meses del año se puede evidenciar que los supervisores logran adelantar la mayor cantidad de liquidaciones sin embargo, en la medida que avanza el tiempo, la complejidad es mayo, lo que hace que se disminuya el numero de liquidaciones reportadas.</t>
  </si>
  <si>
    <t>En los primeros meses del año se puede evidenciar que los supervisores logran adelantar la mayor cantidad de liquidaciones, sin embargo, en la medida que avanza el tiempo la complejidad es mayor y no se disminuye el numero de liquidaciones reportadas</t>
  </si>
  <si>
    <t>El porcentaje de liquidaciones tienen menor avance en este periodo ya que las que se encuentran pendientes cuentan con mayor complejidad.</t>
  </si>
  <si>
    <t>De acuerdo a los casos que fueron solucionado y que cumplieron los ANS, se evidencia que el proceso tiene un cumplimiento alto de dichos acuerdos sin embargo existen casos en los que no se atendieron oportunamente por lo que se hace necesario realizar un análisis de aquellos casos que no se logró dar cumplimiento</t>
  </si>
  <si>
    <t>De las 896 solicitudes encontradas en la plataforma ITOP, se evidencio que el 92% cumple con el tiempo estimado de los niveles de servicio - NS sin embargo se realizarán acciones de mejora para controlar y minimizar el 8% restante.</t>
  </si>
  <si>
    <t>Conforme a los resultados arrojados de los casos registrados en el itop con los casos resueltos, se evidencia que los tiempos no se están cumpliendo teniendo en cuenta que el documento se encuentra desactualziado, dado que los tiempos estaban definidos para la prestación de servicios de dos personas en soporte y no con menos personal como lo que ha ocurrido en la presente vigencia. por lo tanto se requiere realizar ajustes al documento y cambiar los tiempos de los ANS</t>
  </si>
  <si>
    <t>PLAN ANUAL - SGSST Durante el primer trimestre se programaron 29 actividades, de las cuales se ejecutaron 26, corresponde a un cumplimiento del 89.65%, quedan pendientes por ejecutar actividades concertadas con la ARL en lo relacionado con talleres de sensibilización riesgo cardiovascular, prevención de tabaquismo, alcoholismo, adquisición de elementos de brigada, botiquines y señalización y rendición de cuentas por parte de los cuerpos colegiados, por políticas de austeridad, no se autoriza la contratación para la compra de elementos ergonómicos para el presente trimestre. PIC Durante el primer trimestre del año se ejecutaron 14 actividades de capacitación de 19 actividades proyectadas dando un cumplimiento del 74%, cabe resaltar que varias de estas se reprogramaron por agendas de disponibilidad de los funcionarios que realizarían lo PAES, quedando programadas para el siguiente trimestre Gestión del conocimiento, conociendo nuestros cooperantes, pensar en el futuro vale la pena, Gestión documental 2 y se espera iniciar con los niveles de inglés una vez se tenga el contrato perfeccionado. PEI Durante el primer trimestre del año, se proyectaron 19 actividades del PEI, cumpliendo el 100% de lo propuesto, dentro de las que se destacan: Por primera vez se celebraron trimestralmente los cumpleaños de los colaboradores de APC, difusión del programa servimos, ejecución de políticas de calidad de vida laboral (jornada institucional de viernes feliz y celebración de ½ de cumpleaños para los colaboradores), otorgamiento de estímulos por uso de la bicicleta, se efectuó reposición de tiempo para turnos compensados y pausas activas y lúdicas.</t>
  </si>
  <si>
    <t>PLAN ANUAL - SGSST Durante el Segundo trimestre se programaron 41 actividades, de las cuales se ejecutaron 35, corresponde a un cumplimiento del 85%, quedan pendientes por ejecutar actividades concertadas con la ARL en lo relacionado con talleres de sensibilización riesgo cardiovascular y taller de inspecciones programadas, el cual se agendo para julio. Por su parte se encuentra pendiente por ejecutar vacunación programada para julio/2019 y actividades de capacitación por parte de la ARL. PIC Durante el segundo trimestre del año se ejecutaron 16 actividades de capacitación de 19 actividades proyectadas dando un cumplimiento del 84.21%, cabe resaltar que varias capacitaciones con la ARL del componente de salud, aún no se han autorizado por parte de la misma y debieron reprogramarse para el siguiente trimestre (Riesgo biológico, cuidado auditivo, Riesgos cardiovasculares y elementos EPP). En cuanto a las actividades previstas con costo, se desarrolló el curso de formulación y evaluación de proyectos con el apoyo de la ESAP y se programó la ejecución de la temática indicadores de impacto para el segundo semestre, en razón a que se hace necesario diseñar el curso. En lo relacionado con el curso de fortalecimiento de idiomas, a la fecha se encuentra en la definición de propuesta económica por parte de Bertliz, de acuerdo con los lineamientos de la alta dirección. Así mismo, por requerimiento del Director Administrativo y Financiero, se programó y ejecutó el PAE - Conociendo el Proyecto EDEM, producto de la necesidad de socializar al interior de la Entidad esta gestión que enriquece la labor de los procesos misionales y de apoyo. PEI En el Plan de Estímulos e incentivos, durante el segundo trimestre se proyectaron 26 actividades, de las cuales se ejecutaron 21, que corresponden al 80.76% de cumplimiento, cabe resaltar que las actividades que no se lograron ejecutar dependían de la ejecución del contrato a suscribir, y fue necesario reprogramar para el trimestre siguiente, como son: Actividades del componente de salud, Gimnasio, medición del riesgo psicosocial, jornadas de rumba sana, día de la familia, tarjetas de entrada a cine para los funcionarios y sus familias, inscripción a cursos para el funcionario o su familia. De otra parte, se cumplieron las actividades de visitas guiadas a otras entidades con las que APC gestiona sus servicios, divulgación de servicios del programa servimos, actividades del componente de calidad de vida laboral como horario flexible, los funcionarios recibieron 44 horas de incentivo por cumpleaños, se realizó la aplicación de encargos conforme al procedimiento por su parte ningún funcionario hizo uso del incentivo por uso de la bicicleta.</t>
  </si>
  <si>
    <t>De acuerdo a las horas laborales establecidas durante el trimestre los servicios no tuvieron un impacto negativo por indisponibilidad del servicio, el tiempo que el servicio no estuvo operativo no afecto la operación de la Entidad y en el cual uno de los servicios fue programado para realizar mantenimiento de la plataforma.</t>
  </si>
  <si>
    <t>Conforme a la jornada laboral establecida por la APC, los servicios de Tecnologías de la Información, funcionaron de manera ininterrumpida el 99% del tiempo, sin embargo el 1% restante no afecto el desempeño laboral de los funcionarios.</t>
  </si>
  <si>
    <t>Mensual</t>
  </si>
  <si>
    <t>Enero</t>
  </si>
  <si>
    <t>Febrero</t>
  </si>
  <si>
    <t>Marzo</t>
  </si>
  <si>
    <t>Abril</t>
  </si>
  <si>
    <t>Mayo</t>
  </si>
  <si>
    <t>Junio</t>
  </si>
  <si>
    <t>Julio</t>
  </si>
  <si>
    <t>Agosto</t>
  </si>
  <si>
    <t>Septiembre</t>
  </si>
  <si>
    <t>Octubre</t>
  </si>
  <si>
    <t>Noviembre</t>
  </si>
  <si>
    <t>En el mes de enero la ejecución del PAC fue del 97,30%, desagregada por rubro así: gastos de personal 96,42%, gastos generales 99,79% y transferencias 91,09%, cumpliéndose la meta establecida para este mes del 97%. El menor porcentaje de ejecución en el rubro de transferencias se da porque para la actividad de cooperación que se programó en el mes de enero con participantes del exterior para lo cual se solicitó PAC de gastos de viaje, uno de éstos canceló su asistencia a última hora y por ésta razón quedó excedente de PAC.</t>
  </si>
  <si>
    <t>Para el mes de marzo la ejecución de PAC fue del 92,39%, desagregada por rubro así: gastos de personal 93,41%, gastos generales 99,77%, transferencias corrientes 59,65% e inversión ordinaria 100%. La baja ejecución en el rubro de transferencias se dio porque algunas de las actividades de Cooperación Sur-Sur y Triangular programadas para su desarrollo durante el mes de marzo en los países de Argentina y Bolivia, fueron canceladas por estos sin dar lugar a aplazamiento de PAC para no afectar la ejecución del periodo. De otro lado, la ejecución del rubro de gastos de personal al 93,41% se da por las vacantes de cargos presentadas durante este mes.</t>
  </si>
  <si>
    <t>En el mes de abril la ejecución de PAC fue del 96,36%, desagregada por rubro así: gastos de personal 95,51%, gastos generales 99,85%, transferencias corrientes 99,98% e inversión ordinaria 100%. La ejecución de gastos de personal en el porcentaje referido se da principalmente por las vacantes que están pendientes de cubrir en la entidad.</t>
  </si>
  <si>
    <t>En el mes de mayo del 2019 la ejecución de PAC fue del 95,87%, desagregada por rubro así: Inversión ordinaria 100%, gastos generales 99,95%, transferencias corrientes 99,30% y gastos de personal 92,71%. La disminución en la ejecución en el último rubro frente al mes anterior (95,51%), se debe a vacantes en la planta de personal que aún no han sido cubiertas por la entidad. Se espera que a partir del mes de junio se empiece a suplir estos cargos faltantes.</t>
  </si>
  <si>
    <t>En el mes de junio del 2019 la ejecución de PAC fue del 96,36%, desagregada por rubro así: Inversión ordinaria 100%, gastos generales 99,56%, gastos de personal 97,23% y transferencias corrientes 86,09%. La ejecución en el último rubro al 86,09%, se debe a PAC solicitado para pago de honorarios de dos contratistas que no fue utilizado dentro del mes de junio.</t>
  </si>
  <si>
    <t>La ejecución de PAC en septiembre de 2019 fue del 98,56%, desagregada por rubro así: gastos de personal 99,47%, gastos generales 99,90%, transferencias corrientes 100% e inversión ordinaria 56,45%. La única novedad presentada fue la disminución en el porcentaje de ejecución del rubro de inversión ordinaria, debido a que los recursos solicitados para el convenio de contrapartidas con el Instituto de Investigación de Recursos Biológicos Alexander Von Humboldt, no fueron desembolsados dentro del mismo mes en razón a que fue sujeto de modificaciones y su firma se llevó a cabo el 24 de septiembre de 2019. Hubo una reunión con integrantes de la Dirección de DCI, donde se comprometieron a gestionar la firma de los convenios de contrapartida oportunamente, para que la ejecución de PAC no se vea afectada en el mes en que se solicita.</t>
  </si>
  <si>
    <t>Para el mes de octubre de 2019 la ejecución de PAC fue del 99,47%, desagregada por rubro así: gastos de personal 99,93%, gastos generales 94,94%, transferencias corrientes 99,91% e inversión ordinaria 99,24%. La ejecución quedó por encima de los porcentajes mínimos de ejecución de PAC establecidos por el Ministerio de Hacienda en el INPANUT (Indicador de PAC NO Utilizado), esto es, 95% para Transferencias y Gastos de Personal, y 90% para Gastos Generales e Inversión. Así mismo se dio cumplimiento a la meta establecida de ejecución de PAC en el acuerdo de desempeño con Presidencia del 98%.</t>
  </si>
  <si>
    <t>Indicador: Ejecución Compromisos / Apropiación Vigente. Indicador: 2.081,0 / 94.033,1 = 2,21%. Con corte al 31 de enero de 2019, la ejecución presupuestal de la entidad fue del 2,21% equivalente a 2.081,0 millones, frente a una meta del 2,52%, con un déficit de 284,7 millones, el cual se explica de la siguiente manera: A) Gastos de funcionamiento: 1) Superávit en ejecución de transferencias corrientes por 21,2 millones, para cubrir gastos de viaje a participantes de una actividad realizada en el marco de un proyecto de cooperación internacional, con recursos provenientes del FOCAI. 2) Déficit en adquisición de bienes y servicios por 85,1 millones, debido a que no se hicieron todas las contrataciones previstas por prestación de servicios profesionales al cierre del mes de enero también a un ahorro en la orden de compra realizada por concepto de combustible y a que en el mes de enero se presentaron pocas comisiones de funcionarios, generando un ahorro en lo que se había dispuesto para viáticos. B) Gastos de inversión: 1) La ejecución en inversión tiene déficit de 220,8 millones debido a que no se tramitaron todos los contratos que se tenían contemplados para la adquisición de combustible en el mes de enero de 2019, para el proyecto de desminado terrestre en el marco del convenio de subvención firmado con la fundación Howard Buffett. El 57,67% de la ejecución corresponde a los gastos de funcionamiento y el 42,33% a los gastos de inversión. La ejecución de los gastos de funcionamiento estuvo distribuida de la siguiente manera: 1) Los gastos de personal representan el 46,27%. 2) Los gastos de transferencias corrientes representan el 1,76%, en su totalidad correspondientes a gastos del Fondo de Cooperación y Asistencia Internacional – FOCAI. 3) Los gastos por adquisición de bienes y servicios representan el 51,97%. La ejecución de los gastos de inversión estuvo distribuida así: 1) Administración de Recursos de Cooperación con el 94,53% de la ejecución en inversión, equivalente a 832,8 millones, distribuidos así: a) 168,4 millones del proyecto Estrategia regional de emprendimiento financiado con recursos donados por la Unión Europea. b) 664,4 millones por cuenta del proyecto de desminado terrestre en el marco del convenio de subvención firmado con la fundación Howard Buffett. 2) Fortalecimiento de las capacidades tecnológicas de la información en APC-COLOMBIA, con el 5,47% de la ejecución en inversión, equivalente a 48,2 millones para los servicios profesionales para la gestión del proyecto.</t>
  </si>
  <si>
    <t>Indicador: Ejecución Compromisos / Apropiación Vigente. Indicador: 4.935,6 / 94.033,1 = 5,25%. Con corte al 28 de febrero de 2019, la ejecución presupuestal de la entidad fue del 5,25% equivalente a 4.935,6 millones, frente a una meta del 6,49%, con un déficit de 1.163,6 millones, el cual se explica de la siguiente manera: A) Gastos de funcionamiento: 1) Superávit en la ejecución de gastos de personal por 61,6 millones, el cual obedece a que se suplieron algunas vacantes de la planta de la entidad y se incrementó lo comprometido para indemnizaciones por concepto de liquidaciones, que no estaban contempladas para el mes de febrero. 2) Superávit en adquisición de bienes y servicios por 38,1 millones, el cual obedece a que se adelantó la contratación para el servicio de arrendamiento de la planta telefónica, UPS e IPTV en las instalaciones de APC-COLOMBIA, la cual estaba prevista para el mes de marzo. 3) Déficit en la ejecución de transferencias corrientes por 6,8 millones, discriminado así: i) déficit de 8,0 millones de recursos provenientes del FOCAI, puesto que se redujo el número de participantes de las actividades realizadas en el marco de proyectos de CSS y CTR durante el mes de febrero ii) superávit de 1,2 millones en lo comprometido para el pago de incapacidades y licencias, debido a que en el mes de enero, no fue posible ejecutar el presupuesto destinado para tal fin por la transición del gasto al rubro de transferencias. B) Gastos de inversión: 1) La ejecución en inversión tiene déficit de 1.256,5 millones debido a que no se tramitaron todos los contratos que se tenían contemplados para la adquisición de combustible en el mes de febrero de 2019, para el proyecto de desminado terrestre en el marco del convenio de subvención firmado con la fundación Howard Buffett. El 68,73% de la ejecución corresponde a los gastos de funcionamiento y el 31,27% a los gastos de inversión. La ejecución de los gastos de funcionamiento estuvo distribuida de la siguiente manera: 1) Los gastos de personal representan el 34,94%. 2) Los gastos de transferencias corrientes representan el 3,68%, en su totalidad correspondientes a gastos del Fondo de Cooperación y Asistencia Internacional – FOCAI. 3) Los gastos por adquisición de bienes y servicios representan el 61,38%. La ejecución de los gastos de inversión estuvo distribuida así: 1) Administración de Recursos de Cooperación con el 96,88% de la ejecución en inversión, equivalente a 1.495,2 millones, distribuidos así: a) 588,7 millones del proyecto Estrategia regional de emprendimiento financiado con recursos donados por la Unión Europea. b) 906,5 millones por cuenta del proyecto de desminado terrestre en el marco del convenio de subvención firmado con la fundación Howard Buffett. 2) Fortalecimiento de las capacidades tecnológicas de la información en APC-COLOMBIA, con el 3,12% de la ejecución en inversión, equivalente a 48,2 millones para los servicios profesionales para la gestión del proyecto.</t>
  </si>
  <si>
    <t>Análisis ejecución compromisos – Brújula – Marzo de 2019 Indicador: Ejecución Compromisos / Apropiación Vigente. Indicador: 6.823,53 / 94.033,1 = 7,3%. Con corte al 31 de marzo de 2019, la ejecución presupuestal de la entidad fue del 7,26% equivalente a 6.823,5 millones, frente a una meta del 10,97%, con un déficit de 3.495,7 millones, el cual se explica así: A) Funcionamiento: 1) Déficit en la ejecución de gastos de personal por 79,8 millones, el cual Obedece a que no se cubrieron los cargos vacantes y se presentaron renuncias de funcionarios. 2) Déficit en adquisición de bienes y servicios por 450,0 millones, el cual obedece que no se adquirieron para el mes de marzo las pólizas de seguros que estaban previstas para la entidad.3) Déficit en la ejecución de transferencias corrientes por 218,6 millones, discriminado así: 4 ) déficit de 216,8 millones de recursos provenientes del FOCAI, puesto que se redujo el número de participantes de las actividades realizadas en el marco de proyectos de CSS y CTR durante el mes de marzo ii) déficit de 1,8 millones en incapacidades y licencias, debido que este rubro se afecta cuando hay novedades de incapacidades radicadas en talento humano. B) Gastos de inversión: 1) ) La ejecución en inversión tiene déficit de 2.723,4 millones debido a que no se tramitaron todos los contratos que se tenían contemplados en el mes de marzo de 2019, para el proyecto de desminado terrestre en el marco del convenio de subvención firmado con la fundación Howard Buffet.. El 58,76% de la ejecución corresponde a los gastos de funcionamiento y el 41,24% a los gastos de inversión. La ejecución de los gastos de funcionamiento estuvo distribuida de la siguiente manera: 1) Los gastos de personal representan el 43,37%. 2) Los gastos por adquisición de bienes y servicios representan el 53,03%. 3) Los gastos de transferencias corrientes representan el 3,59%, en su totalidad correspondientes a gastos del Fondo de Cooperación y Asistencia Internacional – FOCAI. La ejecución de los gastos de inversión estuvo distribuida así: 1) Administración de Recursos de Cooperación con el 96,75% de la ejecución en inversión, equivalente a 2.722,9 millones, distribuidos así: a) 49,5 millones del proyecto, denominado Inclusión Social de Personas con Discapacidad mediante el Deporte: Fortalecimiento de Estructuras Nacionales Paralímpicas b) 737,9 millones del proyecto Estrategia regional de emprendimiento financiado con recursos donados por la Unión Europea. c) 1.935,4 millones por cuenta del proyecto de desminado terrestre en el marco del convenio de subvención firmado con la fundación Howard Buffett. 2) Fortalecimiento de las capacidades tecnológicas de la información en APC-COLOMBIA, con el 3,25% de la ejecución en inversión, equivalente a 91,4 millones para los servicios profesionales para la gestión del proyecto.</t>
  </si>
  <si>
    <t>Análisis ejecución compromisos – Brújula – Abril de 2019 Indicador: Ejecución Compromisos / Apropiación Vigente. Indicador: 8.046,4 / 94.033,1 = 8,56%. Con corte al 30 de abril de 2019, la ejecución presupuestal de la entidad fue del 8,56% equivalente a 8.046,4 millones, frente a una meta del 23,20%, con un déficit de 12.710,5 millones, el cual se explica así: A) Funcionamiento: 1) Déficit en la ejecución de gastos de personal por 321,0 millones, el cual Obedece a que no se cubrieron los cargos vacantes y se presentaron renuncias de funcionarios. 2) Déficit en adquisición de bienes y servicios por 557,8 millones, debido a que se presentaron menos comisiones de funcionarios a las contempladas para este mes, generando un ahorro en lo que se había dispuesto para el pago de viáticos, se presentó una disminución en el pago de mensajería y contratación de prestación de servicios profesionales (Honorarios). 3) Déficit en la ejecución de transferencias corrientes por 1699,4 millones, discriminado así: i) déficit de 1686,0 millones de recursos provenientes del FOCAI, puesto que se redujo el número de participantes de las actividades realizadas en el marco de proyectos de CSS y CTR durante el mes de abril ii) déficit de 13,4 millones en incapacidades y licencias, debido que este rubro se afecta cuando hay novedades de incapacidades radicadas en talento humano. B) Gastos de inversión: 1) La ejecución en inversión tiene déficit de 10.132,2 millones debido a que no se tramitaron todos los contratos que se tenían contemplados en el mes de abril de 2019, con los convenios de la subvención firmado con la fundación Howard Buffet y con la Comisión Europea Estrategia Regional De Emprendimiento. El 58,81% de la ejecución corresponde a los gastos de funcionamiento y el 41,19% a los gastos de inversión. La ejecución de los gastos de funcionamiento estuvo distribuida de la siguiente manera: 1) Los gastos de personal representan el 49,39%. 2) Los gastos por adquisición de bienes y servicios representan el 46,51%. 3) Los gastos de transferencias corrientes representan el 4,10%, el 3,96% correspondientes a gastos del Fondo de Cooperación y Asistencia Internacional – FOCAI Y el 0,14% a Incapacidades y Licencias de maternidad. La ejecución de los gastos de inversión estuvo distribuida así: 1) Administración de Recursos de Cooperación con el 96,55% de la ejecución en inversión, equivalente a 3.200,0 millones, distribuidos así: a) 49,5 millones del proyecto, denominado Inclusión Social de Personas con Discapacidad mediante el Deporte: Fortalecimiento de Estructuras Nacionales Paralímpicas b) 768,3 millones del proyecto Estrategia regional de emprendimiento financiado con recursos donados por la Unión Europea. c) 2.267,0 millones por cuenta del proyecto de desminado terrestre en el marco del convenio de subvención firmado con la fundación Howard Buffet. d) 115,0 millones del proyecto Fondo Verde del Clima. 2) Fortalecimiento de las capacidades tecnológicas de la información en APC-COLOMBIA, con el 3,45% de la ejecución en inversión, equivalente a 114,3 millones para los servicios profesionales para la gestión del proyecto.</t>
  </si>
  <si>
    <t>Con corte al 31 de mayo de 2019, la ejecución presupuestal de la entidad fue del 16,67% equivalente a 15.677,6 millones, frente a una meta del 16,03%, con un superávit de 606,7 millones, el cual se explica así: A) Funcionamiento: 1) Déficit en la ejecución de gastos de personal por 16,7 millones, el cual Obedece a que no se cubrieron los cargos vacantes. 2) superávit en adquisición de bienes y servicios por 367,1 millones, se cumplió la meta, debido que este mes se pagó la factura de arriendo de la sede donde se encuentran ubicadas las instalaciones de la entidad, esta factura es bimestral se pagaron los meses de mayo y junio. 3) Superávit en la ejecución de transferencias corrientes por 105,1 millones, discriminado así: i) superávit de 102.7 millones de recursos provenientes del FOCAI, puesto que se presentó la Asistencia internacional humanitaria con destino a Republica Mozambique, se cumplió la meta ii) superávit de 2,4 millones, se cumplió la meta, en incapacidades y licencias, debido que este rubro se afecta cuando hay novedades de incapacidades radicadas en talento humano. B) Gastos de inversión: 1) La ejecución en inversión tiene superávit de 151.2 millones debido a que tramitaron todos los contratos que se tenían contemplados en el mes de mayo de 2019, con los convenios de la subvención firmado con la con la Comisión Europea Estrategia Regional De Emprendimiento, la Fundación Howard Buffet y el Fondo Verde del Clima. El 37,28% de la ejecución corresponde a los gastos de funcionamiento y el 62,72% a los gastos de inversión. La ejecución de los gastos de funcionamiento estuvo distribuida de la siguiente manera: 1) Los gastos de personal representan el 51,18%. 2) Los gastos por adquisición de bienes y servicios representan el 41,94%. 3) Los gastos de transferencias corrientes representan el 6,88%, el 6,69% correspondientes a gastos del Fondo de Cooperación y Asistencia Internacional – FOCAI Y el 0,19% a Incapacidades y Licencias de maternidad y paternidad. La ejecución de los gastos de inversión estuvo distribuida así: 1) Administración de Recursos de Cooperación con el 98,45% de la ejecución en inversión, equivalente a 9.681,8 millones, distribuidos así: a) 630,7 millones del proyecto, denominado Inclusión Social de Personas con Discapacidad mediante el Deporte: Fortalecimiento de Estructuras Nacionales Paralímpicas b) 949,6 millones del proyecto Estrategia regional de emprendimiento financiado con recursos donados por la Unión Europea. c) 7.936,2 millones por cuenta del proyecto de desminado terrestre en el marco del convenio de subvención firmado con la fundación Howard Buffet. d) 165,1 millones del proyecto Fondo Verde del Clima. 2) Fortalecimiento de las capacidades tecnológicas de la información en APC-COLOMBIA, con el 1,55% de la ejecución en inversión, equivalente a 151,9 millones para los servicios profesionales para la gestión del proyecto.</t>
  </si>
  <si>
    <t>Con corte al 30 de junio de 2019, la ejecución presupuestal de la entidad fue del 18,41% equivalente a 17.310,7 millones, frente a una meta del 26,19%, con un déficit de 7.312,7 millones, el cual se explica así: A) Funcionamiento: 1) Déficit en la ejecución de gastos de personal por 218,2 millones, el cual Obedece a que no se cubrieron los cargos vacantes. 2) superávit en adquisición de bienes y servicios por 329,6 millones, se cumplió la meta, debido que este mes se realizó el contrato con Compensar para las actividades enmarcadas en el Plan de Estímulos e Incentivos, PEI, de la vigencia 2019, se realizaron las contrataciones hasta el mes de diciembre de los contratistas y se realizó el pago de la factura de acueducto de la entidad. 3) Superávit en la ejecución de transferencias corrientes por 77,2 millones, discriminado así: i) superávit de 75,6 millones de recursos provenientes del FOCAI, puesto que se presentaron participantes de las actividades y con esto se realizaron gastos de viaje, se cumplió la meta ii) superávit de 1,6 millones, se cumplió la meta, en incapacidades y licencias, debido que este rubro se afecta cuando hay novedades de incapacidades radicadas en talento humano. B) Gastos de inversión: 1) La ejecución en inversión tiene déficit de 7.501,3 millones debido a que no se tramito la Licitación Internacional de la Fundación Howard Buffet del equipo de barreminas, revocado por recomendación de la Procuraduría General de la Nación a pesar de que presentamos un déficit para el mes de junio se realizó el Convenio interadministrativo con el Hospital local de Tauramena mediante el aporte de recursos de contrapartida nacional para la dotación de equipos odontológicos y rehabilitación. La ejecución de los gastos de funcionamiento estuvo distribuida de la siguiente manera: 1) Los gastos de personal representan el 54,03%. 2) Los gastos por adquisición de bienes y servicios representan el 38,84%. 3) Los gastos de transferencias corrientes representan el 7,13%, el 6,93% correspondientes a gastos del Fondo de Cooperación y Asistencia Internacional – FOCAI Y el 0,20% a Incapacidades y Licencias de maternidad y paternidad. La ejecución de los gastos de inversión estuvo distribuida así: 1) Implementación de proyectos de cooperación internacional no reembolsable con aporte de recursos de contrapartida nacional con el 1,73% de la ejecución de inversión, equivalente a 180,7 millones para el Convenio interadministrativo con el Hospital local de Tauramena mediante el aporte de recursos de contrapartida nacional para la dotación de equipos odontológicos y rehabilitación. 2) Administración de Recursos de Cooperación con el 96,28% de la ejecución en inversión, equivalente a 10.053,8 millones, distribuidos así: a) 630,7 millones del proyecto, denominado Inclusión Social de Personas con Discapacidad mediante el Deporte: Fortalecimiento de Estructuras Nacionales Paralímpicas b) 1.025,8 millones del proyecto Estrategia regional de emprendimiento financiado con recursos donados por la Unión Europea. c) 8.231,5 millones por cuenta del proyecto de desminado terrestre en el marco del convenio de subvención firmado con la fundación Howard Buffet. d) 165,6 millones del proyecto Fondo Verde del Clima. 2) Fortalecimiento de las capacidades tecnológicas de la información en APC-COLOMBIA, con el 1,99% de la ejecución en inversión, equivalente a 208,1 millones para los servicios profesionales para la gestión del proyecto.</t>
  </si>
  <si>
    <t>Con corte al 31 de julio de 2019, la ejecución presupuestal de la entidad fue del 26,25% equivalente a 24.679,3 millones, frente a una meta del 23,70%, con un superávit de 2.397,7 millones, el cual se explica así: A) Funcionamiento: 1) Superávit en la ejecución de gastos de personal por 137,2 millones, se cumplió la meta. 2) superávit en adquisición de bienes y servicios por 229,1 millones, se cumplió la meta, debido que este mes se realizó el contrato con Subatours para el suministro de Tiquetes para transporte aéreo en vuelos naciones e internaciones., se realizaron las contrataciones hasta el mes de diciembre de los contratistas y se contrató los servicios de impresión y suministro de elementos de comunicación gráfica 3) Superávit en la ejecución de transferencias corrientes por 1.727,7 millones, discriminado así: i) Superávit de 1.727,7 millones de recursos provenientes del FOCAI, debido que se suscribió el contrato con la Universidad Pontificia Bolivariana para el desarrollo de un curso de enseñanza del idioma castellano como lengua extranjera, se cumplió la meta ii) se cumplió la meta, en incapacidades y licencias de maternidad. B) Gastos de inversión: 1) La ejecución en inversión tiene Superávit de 303,7 millones, se cumplió la meta, debido a que se tramito por el rubro de Fortalecimiento de la Oferta Académica Internacional el contrato con ICETEX, se suscribieron todos los contratos del Rubro de Administración de Recursos previstos para el mes de Julio y por el Rubro de Fortalecimiento de las Capacidades Tecnológicas, se cumplió la meta. El 48,57% de la ejecución corresponde a los gastos de funcionamiento y el 51,43% a los gastos de inversión. La ejecución de los gastos de funcionamiento estuvo distribuida de la siguiente manera: 1) Los gastos de personal representan el 37,90%. 2) Los gastos por adquisición de bienes y servicios representan el 24,22%. 3) Los gastos de transferencias corrientes representan el 37,89%, el 37,73% correspondientes a gastos del Fondo de Cooperación y Asistencia Internacional – FOCAI Y el 0,16% a Incapacidades y Licencias de maternidad y paternidad. La ejecución de los gastos de inversión estuvo distribuida así: 1) Fortalecimiento De La Oferta Académica Internacional De Colombia En El Marco De La Cooperación Sur-Sur con el 10,43% de la ejecución de inversión, equivalente a 1.323,5 para el contrato con el ICETEX. 2) Implementación de proyectos de cooperación internacional no reembolsable con aporte de recursos de contrapartida nacional con el 1,42% de la ejecución de inversión, equivalente a 180,7 millones para el Convenio interadministrativo con el Hospital local de Tauramena mediante el aporte de recursos de contrapartida nacional para la dotación de equipos odontológicos y rehabilitación. 3) Administración de Recursos de Cooperación con el 84,42% de la ejecución en inversión, equivalente a 10.412 millones, distribuidos así: a) 630,7 millones del proyecto, denominado Inclusión Social de Personas con Discapacidad mediante el Deporte: Fortalecimiento de Estructuras Nacionales Paralímpicas b) 1.566,7 millones del proyecto Estrategia regional de emprendimiento financiado con recursos donados por la Unión Europea. c) 8.231,5 millones por cuenta del proyecto de desminado terrestre en el marco del convenio de subvención firmado con la fundación Howard Buffet. d) 286,6 millones del proyecto Fondo Verde del Clima. 2) Fortalecimiento de las capacidades tecnológicas de la información en APC-COLOMBIA, con el 3,73% de la ejecución en inversión, equivalente a 473,6 millones para los servicios profesionales para la gestión del proyecto y el contrato con la Unión Temporal Seguridad-Nas</t>
  </si>
  <si>
    <t>Con corte al 31 de agosto de 2019, la ejecución presupuestal de la entidad fue del 36,64% equivalente a 34.451,2 millones, frente a una meta del 32,60%, con un superávit de 3.800,9 millones, el cual se explica así: A) Funcionamiento: 1) Superávit en la ejecución de gastos de personal por 58,4 millones, se cumplió la meta. 2) superávit en adquisición de bienes y servicios por 230,4 millones, se cumplió la meta, debido que este mes se realizó el contrato con Berlintz para la prestación de servicios profesionales para desarrollar capacitación en idiomas como inglés, francés, alemán e italiano para los servidores, se adquirieron los repuestos y los tóner para las impresoras y computadores de la entidad 3) Superávit en la ejecución de transferencias corrientes por 4.260,1 millones, discriminado así: i) Superávit de 4.260,1 millones de recursos provenientes del FOCAI, debido que se suscribió el contrato de prestación de servicios para el fortalecimiento de capacidades en técnicas agropecuarias a campesinos de algunos países del Proyecto Mesoamérica con FUNDAPANACA, y el contrato con ALGOAP SAS para servicios de traducción e interpretación simultánea, consecutiva, susurrada y de documentos y se realizó una asistencia humanitaria con destino al Gobierno de La Republica de Honduras, se cumplió la meta ii) se presentó déficit de 100 mil pesos, en incapacidades y licencias de maternidad este rubro varía según las incapacidades y licencias que radican el talento humano. B) Gastos de inversión: 1)La ejecución en inversión tiene Déficit de 748,0 millones, debido a que no se tramitaron todos los contratos que se tenían previstos por el rubro de Contrapartida y por Fortalecimiento de las Capacidades Tecnológicas, a pesar de presentar déficit por Inversión el rubro de Administración de Recursos cumplió con su meta propuesta. El 45,10% de la ejecución corresponde a los gastos de funcionamiento y el 54,90% a los gastos de inversión.</t>
  </si>
  <si>
    <t>Con corte al 30 de septiembre de 2019, la ejecución presupuestal de la entidad fue del 40,12% equivalente a 37.729,9 millones, frente a una meta del 40,76%, con un déficit de 601,5 millones, el cual se explica así: A) Funcionamiento: 1) Superávit en la ejecución de gastos de personal por 73,1 millones, se cumplió la meta. 2) superávit en adquisición de bienes y servicios por 329,0 millones, se cumplió la meta, debido que este mes se realizó el pago a la Comisión Nacional Del Servicio y el contrato de adquisición de elementos de papelería y útiles de oficina para la entidad 3) Superávit en la ejecución de transferencias corrientes por 1.017,3 millones, discriminado así: i) Superávit de 1.024,5 millones de recursos provenientes del FOCAI, se realizó una asistencia humanitaria con destino al Gobierno de la Mancomunidad De Las Bahamas de la organización de Estados Americanos y se ejecutaron todas las actividades previstas de gastos de viaje, se cumplió la meta ii) se presentó déficit de 7,0 millones de incapacidades y licencias de maternidad este rubro varía según las incapacidades y licencias que radican el talento humano. B) Gastos de inversión: 1) La ejecución en inversión tiene Déficit de 2.021 millones, debido a que no se tramitaron todos los contratos que se tenían previstos por el rubro de Contrapartida y por Administración de Recursos, a pesar de presentar déficit por Inversión, el rubro de Fortalecimiento de las Capacidades Tecnológicas presenta superávit, cumplió con la meta propuesta. El 46,41% de la ejecución corresponde a los gastos de funcionamiento y el 53,59% a los gastos de inversión. La ejecución de los gastos de funcionamiento estuvo distribuida de la siguiente manera: 1) Los gastos de personal representan el 38,89%. 2) Los gastos por adquisición de bienes y servicios representan el 18,45%. 3) Los gastos de transferencias corrientes representan el 47,66%, el 47,53% correspondientes a gastos del Fondo de Cooperación y Asistencia Internacional – FOCAI Y el 0,13% a Incapacidades y Licencias de maternidad y paternidad. La ejecución de los gastos de inversión estuvo distribuida así: 1) Fortalecimiento De La Oferta Académica Internacional De Colombia En El Marco De La Cooperación Sur-Sur con el 6,55% de la ejecución de inversión, equivalente a 1.323,5 para el contrato con el ICETEX. 2) Implementación de proyectos de cooperación internacional no reembolsable con aporte de recursos de contrapartida nacional con el 5,91% de la ejecución de inversión, equivalente a 1.194,3 millones para los Convenios interadministrativos, con el Hospital local de Tauramena, Convenio de asociación con La Fundación Plan, Convenio con Cuso International y Convenio con el Instituto De Investigación De Recursos Biológicos Alexander Von Humboldt. 3) Administración de Recursos de Cooperación con el 84,55% de la ejecución en inversión, equivalente a 17.096,4 millones, distribuidos así: a) 628,8 millones del proyecto, denominado Inclusión Social de Personas con Discapacidad mediante el Deporte: Fortalecimiento de Estructuras Nacionales Paralímpicas b) 2.044,8 millones del proyecto Estrategia regional de emprendimiento financiado con recursos donados por la Unión Europea. c) 14.008,8 millones por cuenta del proyecto de desminado terrestre en el marco del convenio de subvención firmado con la fundación Howard Buffet. d) 393,7 millones del proyecto Fondo Verde del Clima. e) 20,0 millones del proyecto con Corporación Andina de Fomento-CAF. 4) Fortalecimiento de las capacidades tecnológicas de la información en APC-COLOMBIA, con el 3% de la ejecución en inversión, equivalente a 605,8 millones para los servicios profesionales para la gestión del proyecto y los contratos con la Unión Temporal Seguridad-Nas, Ximil Technologies y el contrato con la Unión Soluciones Sistemas De Información S.A.S.</t>
  </si>
  <si>
    <t>Con corte al 31 de octubre de 2019, la ejecución presupuestal de la entidad fue del 59,00% equivalente a 55.479,4 millones, frente a una meta del 84,58%, con un déficit de 24.057,5 millones, el cual se explica así: A) Funcionamiento: 1) Superávit en la ejecución de gastos de personal por 91,8 millones, se cumplió la meta. 2) superávit en adquisición de bienes y servicios por 280,2,0 millones, se cumplió la meta. 3) Déficit en la ejecución de transferencias corrientes por 2.826,6 millones, discriminado así: i) Déficit de 2.819,2 millones de recursos provenientes del FOCAI, se tenía previsto pagar la totalidad donación humanitaria al gobierno de la republica de Haití con gesto de solidaridad y apoyo a la respuesta de dicho gobierno al estado de emergencia económica a nivel nacional declarado por el consejo de ministros de Haití, por motivo de solicitud de PAC solicitado para el mes de octubre solo se hizo un pago parcial y el restante se realizara en el mes de noviembre. ii) se presentó déficit de 7,4 millones de incapacidades y licencias de maternidad este rubro varía según las incapacidades y licencias que radican el talento humano. B) Gastos de inversión: La ejecución en inversión tiene Déficit de 21.601,9 millones, debido a que no se tramitaron todos los contratos que se tenían previstos por el rubro de Contrapartida, Administración de Recursos y el rubro de Fortalecimiento de las Capacidades Tecnológicas. El 35,47% de la ejecución corresponde a los gastos de funcionamiento y el 64,53% a los gastos de inversión.</t>
  </si>
  <si>
    <t>Indicador: Ejecución Obligaciones / Apropiación Vigente. Indicador: 856,4 / 94.033,1 = 0,91%. Con corte al 31 de enero de 2019, la ejecución presupuestal de la entidad en materia de obligaciones fue del 0,91% equivalente a 856,4 millones, frente a una meta del 1,60%, con un déficit de 648,4 millones, el cual se explica así: A) Gastos de funcionamiento: 1) Déficit en la ejecución de adquisición de bienes y servicios por 52,6 millones debido a que se presentaron menos comisiones de funcionarios a las contempladas para este mes, generando un ahorro en lo que se había dispuesto para el pago de viáticos y, a que no se hicieron todas las contrataciones previstas por prestación de servicios profesionales. 2) Superávit en ejecución de transferencias corrientes por 20,0 millones, para cubrir gastos de viaje a participantes de una actividad realizada en el marco de un proyecto de cooperación internacional, con recursos provenientes del FOCAI. B) Gastos de inversión: Déficit de 615,8 millones, debido a que los contratistas encargados de proveer combustible para el proyecto de desminado terrestre en el marco del convenio de subvención firmado con la fundación Howard Buffett, pasan factura mes vencido y en el mes de enero, no alcanzaron a proveer ningún servicio. Además, no se solicitó PAC para el pago de honorarios a los profesionales encargados de la gestión del proyecto de Fortalecimiento de las capacidades tecnológicas de la información en APC-COLOMBIA. El 97,32% de la ejecución corresponde a los gastos de funcionamiento y el 2,68% a los gastos de inversión. La ejecución en funcionamiento se distribuyó así: 1) Gastos de personal con el 66,62%. 2) Transferencias corrientes con el 2,40% en su totalidad correspondientes a gastos del Fondo de Cooperación y Asistencia Internacional – FOCAI. 3) Gastos por adquisición de bienes y servicios con el 30,98%. La ejecución de los gastos de inversión se debe en su totalidad al proyecto de Administración, Ejecución y Seguimiento de Recursos de Cooperación Internacional a Nivel Nacional con el 100%, equivalente a 22,9 millones, correspondientes al pago de los servicios profesionales para la gestión del proyecto Estrategia regional de emprendimiento financiado con recursos donados por la Unión Europea.</t>
  </si>
  <si>
    <t>Indicador: Ejecución Obligaciones / Apropiación Vigente. Indicador: 2.166,1 / 94.033,1 = 2,30%. Con corte al 28 de febrero de 2019, la ejecución presupuestal de la entidad en materia de obligaciones fue del 2,30% equivalente a 2.166,1 millones, frente a una meta del 4,72%, con un déficit de 2.268,5 millones, el cual se explica así: A) Gastos de funcionamiento: 1) Superávit en la ejecución de gastos de personal por 57,9 millones, el cual obedece a que se suplieron algunas vacantes de la planta de la entidad y se incrementó el pago para indemnizaciones por concepto de liquidaciones, que no estaban contempladas para el mes de febrero. 2) Déficit en la ejecución de adquisición de bienes y servicios por 85,6 millones debido a que se presentaron menos comisiones de funcionarios a las contempladas para este mes, generando un ahorro en lo que se había dispuesto para el pago de viáticos, a que no se hicieron todas las contrataciones previstas por prestación de servicios profesionales. 3) Déficit en la ejecución de transferencias corrientes por 40,6 millones, discriminado así: i) déficit de 41,8 millones de recursos provenientes del FOCAI, puesto que algunas de las actividades programadas en el marco de proyectos de CSS y CTR para el mes de febrero, se aplazaron para el mes de marzo ii) superávit de 1,2 millones en lo comprometido para el pago de incapacidades y licencias, debido a que en el mes de enero, no fue posible hacer el pago destinado para tal fin por la transición del gasto al rubro de transferencias. B) Gastos de inversión: Déficit de 2.200,2 millones, debido a que se han presentado retrasos en la contratación para la adquisición de combustible para el proyecto de desminado terrestre en el marco del convenio de subvención firmado con la fundación Howard Buffett. El 75,88% de la ejecución corresponde a los gastos de funcionamiento y el 24,12% a los gastos de inversión. La ejecución en funcionamiento se distribuyó así: 1) Gastos de personal con el 71,88%. 2) Transferencias corrientes con el 5,53% en su totalidad correspondientes a gastos del Fondo de Cooperación y Asistencia Internacional – FOCAI. 3) Gastos por adquisición de bienes y servicios con el 22,59%. La ejecución de los gastos de inversión estuvo distribuida así: 1) Administración de Recursos de Cooperación con el 93,54% de la ejecución en inversión, equivalente a 488,6 millones, en su totalidad correspondientes a pagos realizados en el marco del proyecto Estrategia regional de emprendimiento financiado con recursos donados por la Unión Europea. 2) Fortalecimiento de las capacidades tecnológicas de la información en APC-COLOMBIA, con el 6,46% de la ejecución en inversión, equivalente a 33,8 millones para los servicios profesionales para la gestión del proyecto.</t>
  </si>
  <si>
    <t>Obligaciones: Con corte al 31 de marzo de 2019, la ejecución presupuestal de la entidad en materia de obligaciones fue del 3,5 % equivalente a 3.309,1 millones, frente a una meta del 7,48%, con un déficit de 3.720,0 millones, el cual se explica así: Funcionamiento: 1) Déficit en la ejecución de gastos de personal por 89,0 millones, el cual Obedece a que no se cubrieron los cargos vacantes y se presentaron renuncias de funcionarios. 2) Déficit en la ejecución de adquisición de bienes y servicios por 142,4 millones debido a que se presentaron menos comisiones de funcionarios a las contempladas para este mes, generando un ahorro en lo que se había dispuesto para el pago de viáticos, a que no se hicieron todas las contrataciones previstas por prestación de servicios profesionales. 3) Déficit en la ejecución de transferencias corrientes por 136,2 millones, discriminado así: i) déficit de 134,3 millones de recursos provenientes del FOCAI, puesto que algunas de las actividades programadas en el marco de proyectos de CSS y CTR para el mes de marzo, se aplazaron para el siguiente mes ii) déficit de 1,9 millones en incapacidades y licencias, debido que este rubro se afecta cuando hay novedades de incapacidades radicadas en talento humano. Inversión: 1) Déficit de 3.720,0 millones, debido a que no se tramitaron todos los contratos que se tenían contemplados en el mes de marzo de 2019, para el proyecto de desminado terrestre en el marco del convenio de subvención firmado con la fundación Howard Buffett.   El 77,47% de la ejecución corresponde a los gastos de funcionamiento y el 22,53% a los gastos de inversión.</t>
  </si>
  <si>
    <t>Con corte al 30 de abril de 2019, la ejecución presupuestal de la entidad en materia de obligaciones fue del 4,56 % equivalente a 4.287,8 millones, frente a una meta del 12,63 con un déficit de 7.054,5 millones, el cual se explica así: A) Funcionamiento: 1) Déficit en la ejecución de gastos de personal por 321,0 millones, el cual Obedece a que no se cubrieron los cargos vacantes y se presentaron renuncias de funcionarios. 2) Déficit en la ejecución de adquisición de bienes y servicios por 453,6 millones debido a que se presentaron menos comisiones de funcionarios a las contempladas para este mes, generando un ahorro en lo que se había dispuesto para el pago de viáticos, se presentó una disminución en el pago de mensajería y contratación de prestación de servicios profesionales (Honorarios). 3) Déficit en la ejecución de transferencias corrientes por 767,9 millones, discriminado así: i) déficit de 753,9 millones de recursos provenientes del FOCAI, puesto que se redujo el número de participantes de las actividades realizadas en el marco de proyectos de CSS y CTR durante el mes de abril ii) déficit de 14,0 millones en incapacidades y licencias, debido que este rubro se afecta cuando hay novedades de incapacidades radicadas en talento humano B) Gastos de inversión: 1) Déficit de 5.512,0 millones, debido a que no se tramitaron todos los contratos que se tenían contemplados en el mes de abril de 2019, con los convenios de la subvención firmado con la fundación Howard Buffet y con la Comisión Europea Estrategia Regional De Emprendimiento. El 77,63% de la ejecución corresponde a los gastos de funcionamiento y el 22,37% a los gastos de inversión. La ejecución en funcionamiento se distribuyó así: 1) Gastos de personal con el 70,22%. 2) Gastos por adquisición de bienes y servicios con el 24,20%. 3) Gastos de transferencias corrientes representan el 5,58%, el 5,40% correspondientes a gastos del Fondo de Cooperación y Asistencia Internacional – FOCAI Y el 0,18% a Incapacidades y Licencias de maternidad. La ejecución de los gastos de inversión estuvo distribuida así: 1) Administración de Recursos de Cooperación con el 94,79% de la ejecución en inversión, equivalente a 909,3 millones, distribuidos así: a) 717,8 millones, pagos realizados en el marco del proyecto Estrategia regional de emprendimiento financiado con recursos donados por la Unión Europea. b) 179,4 millones, pagos del proyecto de desminado terrestre en el marco del convenio de subvención firmado con la fundación Howard Buffet. c) 12,0 millones del proyecto Fondo Verde del Clima. 2) Fortalecimiento de las capacidades tecnológicas de la información en APC-COLOMBIA, con el 5,21% de la ejecución en inversión, equivalente a 49,9 millones para los servicios profesionales para la gestión del proyecto.</t>
  </si>
  <si>
    <t>Con corte al 31 de mayo de 2019, la ejecución presupuestal de la entidad en materia de obligaciones fue del 6,14% equivalente a 5.771.3 millones, frente a una meta del 6,02% con un superávit de 606,7 millones, el cual se explica así: A) Gastos de funcionamiento: 1) Déficit en la ejecución de gastos de personal por 16,7 millones, el cual Obedece a que no se cubrieron los cargos vacantes. 2) Déficit en la ejecución de adquisición de bienes y servicios por 3,4 millones debido a que se presentó un menor consumo en el pedido de cafetería y aseo en la entidad, se evidencia un ahorro en la factura del contrato de aseo y cafetería también se presentó un menor consumo de en el servicio de combustible de los vehículos, generando un ahorro en la factura presentada por Terpel.3) superávit en la ejecución de transferencias corrientes por 90,9 millones, discriminado así: i) Superávit de 89,1 millones de recursos provenientes del FOCAI, puesto que se presentó la Asistencia internacional humanitaria con destino a Republica Mozambique, se cumplió la meta ii) superávit de 1,8 millones, se cumplió la meta, en incapacidades y licencias, debido que este rubro se afecta cuando hay novedades de incapacidades radicadas en talento humano. B) Gastos de inversión: 1) Superávit de 38,4 millones, debido a que tramitaron todos los contratos que se tenían contemplados en el mes de mayo de 2019, con los convenios de la subvención firmado con la Comisión Europea Estrategia Regional De Emprendimiento, la Fundación Howard Buffet y el Fondo Verde del Clima. El 79,10% de la ejecución corresponde a los gastos de funcionamiento y el 20,90% a los gastos de inversión. La ejecución en funcionamiento se distribuyó así: 1) Gastos de personal con el 65,52%. 2) Gastos por adquisición de bienes y servicios con el 25,99%. 3) Gastos de transferencias corrientes representan el 8,49%, el 8,26% correspondientes a gastos del Fondo de Cooperación y Asistencia Internacional – FOCAI Y el 0,23% a Incapacidades y Licencias de maternidad y paternidad. La ejecución de los gastos de inversión estuvo distribuida así: 1) Administración de Recursos de Cooperación con el 94,92% de la ejecución en inversión, equivalente a 1.145,2 millones, distribuidos así: a) 744,7 millones, pagos realizados en el marco del proyecto Estrategia regional de emprendimiento financiado con recursos donados por la Unión Europea. b) 388,4 millones, pagos del proyecto de desminado terrestre en el marco del convenio de subvención firmado con la fundación Howard Buffet. c) 12,0 millones del proyecto Fondo Verde del Clima. 2) Fortalecimiento de las capacidades tecnológicas de la información en APC-COLOMBIA, con el 5,08% de la ejecución en inversión, equivalente a 61,2 millones para los servicios profesionales para la gestión del proyecto.</t>
  </si>
  <si>
    <t>Con corte al 30 de junio de 2019, la ejecución presupuestal de la entidad en materia de obligaciones fue del 7,86% equivalente a 7.393,4 millones, frente a una meta del 11,04% con un déficit de 2.984,6 millones, el cual se explica así: A) Gastos de funcionamiento: 1) Déficit en la ejecución de gastos de personal por 218,2 millones, el cual Obedece a que no se cubrieron los cargos vacantes. 2) Déficit en la ejecución de adquisición de bienes y servicios por 22,7 millones debido a que no se pagó la factura correspondiente del mes mayo que se tenía prevista para el mes de junio de Cafetería y aseo, las facturas de mensajería de los meses de abril y mayo no han llegado de manera oportuna y han presentado errores de facturación y no se han podido pagar.3) superávit en la ejecución de transferencias corrientes por 74,7 millones, discriminado así: i) Superávit de 74,5 millones de recursos provenientes del FOCAI, puesto que se presentaron participantes de las actividades y con esto se realizaron gastos de viaje, se cumplió la meta ii) superávit de 0,2 millones, se cumplió la meta, en incapacidades y licencias, debido que este rubro se afecta cuando hay novedades de incapacidades radicadas en talento humano. B) Gastos de inversión: 1) déficit de 2.818,4 millones, debido a que no se tramitaron todos los pagos de los contratos que se tenían contemplados en el mes de junio de 2019, con los convenios de la subvención firmado con la Comisión Europea Estrategia Regional De Emprendimiento, la Fundación Howard Buffet y el Fondo Verde del Clima. El 74,72% de la ejecución corresponde a los gastos de funcionamiento y el 25,28% a los gastos de inversión. La ejecución en funcionamiento se distribuyó así: 1) Gastos de personal con el 67,17%. 2) Gastos por adquisición de bienes y servicios con el 24,01%. 3) Gastos de transferencias corrientes representan el 8,82%, el 8,60% correspondientes a gastos del Fondo de Cooperación y Asistencia Internacional – FOCAI Y el 0,23% a Incapacidades y Licencias de maternidad y paternidad. La ejecución de los gastos de inversión estuvo distribuida así: 1) Administración de Recursos de Cooperación con el 95,93% de la ejecución en inversión, equivalente a 1.792,9 millones, distribuidos así: a) 290,5 millones, pagos del proyecto PMR Banco Mundial (Agitos Foundation). b) 951,0 millones, pagos realizados en el marco del proyecto Estrategia regional de emprendimiento financiado con recursos donados por la Unión Europea. c) 514,4 millones, pagos del proyecto de desminado terrestre en el marco del convenio de subvención firmado con la fundación Howard Buffet. d) 36,8 millones del proyecto Fondo Verde del Clima. 2) Fortalecimiento de las capacidades tecnológicas de la información en APC-COLOMBIA, con el 4,07% de la ejecución en inversión, equivalente a 76,1 millones para los servicios profesionales para la gestión del proyecto.</t>
  </si>
  <si>
    <t>Con corte al 31 de julio de 2019, la ejecución presupuestal de la entidad en materia de obligaciones fue del 11,49% equivalente a 10.800,2 millones, frente a una meta del 11,19% con un Superávit de 281,4 millones, el cual se explica así: A) Funcionamiento: 1) Superávit en la ejecución de gastos de personal por 168,1 millones, se cumplió la meta.2) Superávit en la ejecución de adquisición de bienes y servicios por 500 mil pesos, se cumplió la meta3) En la ejecución de transferencias corrientes en FOCAI, se cumplió la meta, pero se presenta un déficit en incapacidades del 1,2%, debido que este rubro se afecta cuando hay novedades de incapacidades radicadas en talento humano. B) Gastos de inversión: 1) Superávit de 114,0 millones, debido a que se tramito el pago por el rubro de Fortalecimiento de la Oferta Académica Internacional el contrato con ICETEX, por parte del rubro de los Recursos De Contrapartida Nacional se tramito el pago del contrato con el E.S.E. HOSPTITAL LOCAL DE TAURAMENA, se pagaron todas los facturas previstas del Rubro de Administración de Recursos y por el Rubro de Fortalecimiento de las Capacidades Tecnológicas, se cumplió la meta. El 66,35% de la ejecución corresponde a los gastos de funcionamiento y el 33,65% a los gastos de inversión. La ejecución en funcionamiento se distribuyó así: 1) Gastos de personal con el 63,38%. 2) Gastos por adquisición de bienes y servicios con el 25,60%. 3) Gastos de transferencias corrientes representan el 11,02%, el 10,78% correspondientes a gastos del Fondo de Cooperación y Asistencia Internacional – FOCAI Y el 0,24% a Incapacidades y Licencias de maternidad y paternidad. La ejecución de los gastos de inversión estuvo distribuida así: 1) Fortalecimiento De La Oferta Académica Internacional De Colombia En El Marco De La Cooperación Sur-Sur con el 29,02% de la ejecución de inversión, equivalente a 1.054,7 para el primer pago del contrato con el ICETEX. 2) Implementación de proyectos de cooperación internacional no reembolsable con aporte de recursos de contrapartida nacional con el 4,97% de la ejecución de inversión, equivalente a 180,7 millones para el pago del Convenio interadministrativo con el Hospital local de Tauramena. 3) Administración de Recursos de Cooperación con el 63,36% de la ejecución en inversión, equivalente a 2.302,5 millones, distribuidos así: a) 338,2 millones, pagos del proyecto PMR Banco Mundial (Agitos Foundation). b) 994,1 millones, pagos realizados en el marco del proyecto Estrategia regional de emprendimiento financiado con recursos donados por la Unión Europea. c) 866,6 millones, pagos del proyecto de desminado terrestre en el marco del convenio de subvención firmado con la fundación Howard Buffet. d) 103,5 millones del proyecto Fondo Verde del Clima. 2) Fortalecimiento de las capacidades tecnológicas de la información en APC-COLOMBIA, con el 2,64% de la ejecución en inversión, equivalente a 95,9 millones para el pago de los servicios profesionales para la gestión del proyecto y el pago de contratos de tecnología para el servicio de la entidad.</t>
  </si>
  <si>
    <t>Con corte al 31 de agosto de 2019, la ejecución presupuestal de la entidad en materia de obligaciones fue del 14,61% equivalente a 13.734,8 millones, frente a una meta del 22,33% con un Déficit de 7.259,7 millones, el cual se explica así: A) Funcionamiento: 1) Superávit en la ejecución de gastos de personal por 88,9 millones, se cumplió la meta.2) Superávit en la ejecución de adquisición de bienes y servicios por 1,6 mil pesos, se cumplió la meta3) En la ejecución de transferencias corrientes se presentó un superávit por 518,6 millones en FOCAI, se cumplió la meta, pero se presenta un déficit en incapacidades de 2,2 millones, debido que este rubro se afecta cuando hay novedades de incapacidades radicadas en talento humano. B) Gastos de inversión: 1) Déficit de 649,3 millones debido a que no se tramitaron todos los contratos que se tenían previstos por el rubro de Contrapartida. 2) Déficit de 7.191,0 millones, debido a que no se tramitaron todas las facturas que se tenían previstas para el rubro de Administración de recursos.3) Déficit de 26,3 millones por Fortalecimiento de las capacidades tecnológicas debido que no se tramitaron todas las facturas que se tenían previstas para este mes. El 65,23% de la ejecución corresponde a los gastos de funcionamiento y el 34,77% a los gastos de inversión.</t>
  </si>
  <si>
    <t>Con corte al 30 de septiembre de 2019, la ejecución presupuestal de la entidad en materia de obligaciones fue del 19,50% equivalente a 18.332,2 millones, frente a una meta del 33,81% con un Déficit de 13,462,5 millones, el cual se explica así: A)Funcionamiento: 1) Superávit en la ejecución de gastos de personal por 104,2 millones, se cumplió la meta.2) Superávit en la ejecución de adquisición de bienes y servicios por 7,9 millones, se cumplió la meta3) En la ejecución de transferencias corrientes se presentó un superávit por 1.059,1 millones en FOCAI, se cumplió la meta, pero se presenta un déficit en incapacidades de 6,6 millones, debido que este rubro se afecta cuando hay novedades de incapacidades radicadas en talento humano. B) Gastos de inversión: Déficit de 14,627,2 millones 1)Déficit de 1.329,3 por el rubro de Contrapartidas, debido a que no se tramitaron todos los contratos que se tenían previstos para el mes de septiembre 2) Déficit de 13.094,5 millones, debido a que no se tramitaron todas las facturas y suscripción de contratos que se tenían previstas para el rubro de Administración de recursos.3) Déficit de 203,4 millones por Fortalecimiento de las capacidades tecnológicas debido que no se tramitaron todas las facturas que se tenían previstas para este mes. El 72,11% de la ejecución corresponde a los gastos de funcionamiento y el 27,89% a los gastos de inversión. La ejecución en funcionamiento se distribuyó así: 1) Gastos de personal con el 44,89%. 2) Gastos por adquisición de bienes y servicios con el 18,31%. 3) Gastos de transferencias corrientes representan el 36,81%, el 36,63% correspondientes a gastos del Fondo de Cooperación y Asistencia Internacional – FOCAI Y el 0,17% a Incapacidades y Licencias de maternidad y paternidad. La ejecución de los gastos de inversión estuvo distribuida así: 1) Fortalecimiento De La Oferta Académica Internacional De Colombia En El Marco De La Cooperación Sur-Sur con el 25,89% de la ejecución de inversión, equivalente a 1.323,6 para la ejecución total del pago del contrato con el ICETEX. 2) Implementación de proyectos de cooperación internacional no reembolsable con aporte de recursos de contrapartida nacional con el 8,98% de la ejecución de inversión, equivalente a 459,1 millones para el pago del Convenio interadministrativo con el Hospital local de Tauramena y el Convenio de asociación con La Fundación Plan. 3) Administración de Recursos de Cooperación con el 61,29% de la ejecución en inversión, equivalente a 3.133,6 millones, distribuidos así: a) 338,2 millones, pagos del proyecto PMR Banco Mundial (Agitos Foundation). b) 1.188,1 millones, pagos realizados en el marco del proyecto Estrategia regional de emprendimiento financiado con recursos donados por la Unión Europea. c) 1.389,0 millones, pagos del proyecto de desminado terrestre en el marco del convenio de subvención firmado con la fundación Howard Buffet. d) 210,2 millones del proyecto Fondo Verde del Clima. e) 8,0 millones del Proyecto con Corporación Andina de Fomento-CAF. 4) Fortalecimiento de las capacidades tecnológicas de la información en APC-COLOMBIA, con el 3,84% de la ejecución en inversión, equivalente a 196,1 millones para el pago de los servicios profesionales para la gestión del proyecto y el pago facturas de contratos de Ximil Technologies SAS, con la Unión Soluciones Sistemas De Información S.A.S, ITS Soluciones Estratégicas S.A.S y RFID Tecnología SAS.</t>
  </si>
  <si>
    <t>Con corte al 31 de octubre de 2019, la ejecución presupuestal de la entidad en materia de obligaciones fue del 23,42% equivalente a 22.022,1 millones, frente a una meta del 58,05% con un Déficit de 32.565,4 millones, el cual se explica así: A)Funcionamiento: 1) Superávit en la ejecución de gastos de personal por 83,4 millones, se cumplió la meta.2) Superávit en la ejecución de adquisición de bienes y servicios por 35,3 millones, se cumplió la meta3) En la ejecución de transferencias corrientes se presentó un déficit por 2.694,8 millones en FOCAI, se tenía previsto pagar la totalidad donación humanitaria al gobierno de la republica de Haití con gesto de solidaridad y apoyo a la respuesta de dicho gobierno al estado de emergencia económica a nivel nacional declarado por el consejo de ministros de Haití, por motivo de solicitud de PAC solicitado para el mes de octubre solo se hizo un pago parcial y el restante se realizara en el mes de noviembre Se presenta un déficit en incapacidades de 7,8 millones, debido que este rubro se afecta cuando hay novedades de incapacidades radicadas en talento humano. B) Gastos de inversión: Déficit de 29.980,5 millones 1) Déficit de 1.892,1 por el rubro de Contrapartidas, debido a que no se tramitaron todos los contratos que se tenían previstos para el mes de octubre y los pagos se efectuaran en noviembre. 2) Déficit de 28.082,9 millones, debido a que no se tramitaron todas las facturas y suscripción de contratos que se tenían previstas para el rubro de Administración de recursos.3) Déficit de 5,5 millones por Fortalecimiento de las capacidades tecnológicas debido que no se tramitaron todas las facturas que se tenían previstas para este mes. El 72,57% de la ejecución corresponde a los gastos de funcionamiento y el 27,43% a los gastos de inversión.</t>
  </si>
  <si>
    <t>Proceso (SGSST)</t>
  </si>
  <si>
    <t>Durante el primer trimestre, las normas aplicables en SGSST para APC corresponden a 143, de las cuales se cumplen 137 normas. Las 6 normas aplicables presentan cumplimiento parcial o incumplimiento total, cuentan con acciones para su implementacion respectiva como se observa en la matriz legal V19.</t>
  </si>
  <si>
    <t>Durante el segundo trimestre, las normas aplicables en SGSST para APC corresponden a 143, de las cuales se cumplen 137 normas. Las 6 normas aplicables presentan cumplimiento parcial o incumplimiento total, cuentan con acciones para su implementacion respectiva como se observa en la matriz legal V22.</t>
  </si>
  <si>
    <t>En este periodo se presentó aumento de los requisitos legales por la actualización de aquellas normas que no se encontraban contempladas, así como la inclusión de las normas aplicables emitidas durante el periodo.</t>
  </si>
  <si>
    <t>Cuatrimestral</t>
  </si>
  <si>
    <t>C 1</t>
  </si>
  <si>
    <t>C 2</t>
  </si>
  <si>
    <t>C 3</t>
  </si>
  <si>
    <t>El sistema de control interno de APC- Colombia se encuentra en nivel satisfactorio de desempeño con puntuación de 4.08, equivalente al 82% acorde con los componentes del Modelo Estándar de Control Interno – MECI y el Modelo Integrado de Planeación y Gestión –MIPG. Para alcanzar el nivel avanzado, la entidad debe revisar los estándares de cada uno de los componentes los MECI</t>
  </si>
  <si>
    <t>El sistema de control interno de APC- Colombia se encuentra en nivel satisfactorio, acorde con los componentes del Modelo Estándar de Control Interno – MECI y el Modelo Integrado de Planeación y Gestión –MIPG. Durante el segundo cuatrimestre del año, la calificación disminuyó pasando de 82 a 81 puntos. La variación obedece al comportamiento encontrado en los componentes ambiente de control (Establecimiento de la planeación estratégica, responsables, metas, tiempos que faciliten el seguimiento y aplicación de controles que garanticen de forma razonable su cumplimiento y actualización de la documentación de los procesos) y gestión de los riesgos institucionales (Política de Administración del Riesgo actualizada prevista para febrero de 2019 seguimiento a la gestión institucional, incluida la administración de los riesgos y la aplicación de controles). Para alcanzar el nivel MECI avanzado, la entidad debe revisar los estándares de cada uno de los componentes y gestionar las recomendaciones realizadas por Control Interno.</t>
  </si>
  <si>
    <t>Durante el mes de enero no se presentaron accidentes laborales</t>
  </si>
  <si>
    <t>Durante el mes de febrero de 2019 no se presentaron accidentes laborales</t>
  </si>
  <si>
    <t>Durante el mes de marzo de 2019 no se presentaron accidentes laborales</t>
  </si>
  <si>
    <t>Durante el mes de Abril de 2019 no se presentaron accidentes laborales</t>
  </si>
  <si>
    <t>En el mes de mayo de 2019 se presentó 1 accidente laboral, el cual impacto al sistema de acuerdo con una constante de 240.000 horas laboradas en APC, podrían presentarse 15 accidentes laborales</t>
  </si>
  <si>
    <t>Durante el mes de junio de 2019 no se presentaron accidentes laborales.</t>
  </si>
  <si>
    <t>Durante el mes de agosto de 2019 no se presentaron accidentes laborales.</t>
  </si>
  <si>
    <t>Durante el mes no se presentaron accidentes de trabajo que impacten en el indicador Continuar con el mantenimiento de actividades del plan de trabajo anual e implementación de controles establecidas para los riesgos identificados</t>
  </si>
  <si>
    <t>Durante el mes de enero no se perdieron días de trabajo por accidente laboral</t>
  </si>
  <si>
    <t>Durante el mes de febrero no se perdieron días de trabajo por accidente laboral</t>
  </si>
  <si>
    <t>Durante el mes de marzo no se perdieron días de trabajo por accidente laboral</t>
  </si>
  <si>
    <t>Durante el mes de abril no se perdieron días de trabajo por accidente laboral</t>
  </si>
  <si>
    <t>Durante el mes de mayo a causa de 1 accidente laboral y de acuerdo con la constante aplicada de 240.000 horas, se perdieron 1.2 días de trabajo por accidente laboral.</t>
  </si>
  <si>
    <t>Durante el mes de junio no se perdieron días de trabajo por accidente laboral</t>
  </si>
  <si>
    <t>Durante el mes de agosto no se perdieron días de trabajo por accidente laboral</t>
  </si>
  <si>
    <t>Durante el mes no se presentaron accidentes de trabajo que impacten en el indicador Continuar con el mantenimiento de actividades del plan de trabajo anual e implementación de controles establecidos para los riesgos identificados</t>
  </si>
  <si>
    <t>En el primer semestre se realizó la correspondiente investigacion del accidente de trabajo ocurrido en el mes de mayo, generando la correspondiente accion de mejoramiento en el SGSST.</t>
  </si>
  <si>
    <t>En el primer semestre del año, APC Colombia realizó la respectiva convocatoria de los servidores publicos para hacer parte del COPASST, tambien por parte del empleador se escogieron los representantes para conformar el COPASST periodo 2019 - 2021. Así mismo, los dos cuerpos colegiados, entrante y saliente realizaron su respectivo empalme y su porgramacion de reuniones mensual.</t>
  </si>
  <si>
    <t>Durante el primer semestre de 2019 se formularon y divulgaron lineamientos específicos para: Preparación y realización de eventos de rendición de cuentas, Diligenciamiento del reporte FURAG y Reporte mensual de avance de Plan de acción Institucional. Los cuales fueron adoptados por todos los procesos involucrados, de manera que se están cumpliendo y/o se cumplieron los lineamientos establecidos con el animo de atender las necesidades institucionales y de la dirección general al respecto.</t>
  </si>
  <si>
    <t>En el mes de enero se realizó la socializacion de la Politica y objetivos de SGSST a través de la induccion para los nuevos colaboradores, alcanzando un avance del 10% frente a lo propuesto para la vigencia.</t>
  </si>
  <si>
    <t>En el mes de febrero se realizó la socializacion de la Politica y objetivos de SGSST a través de la induccion para los nuevos colaboradores, alcanzando un avance del 5% frente a lo propuesto para la vigencia.</t>
  </si>
  <si>
    <t>En el mes de marzo se realizó la socializacion de la Politica y objetivos de SGSST a través de la induccion para los nuevos colaboradores. En este mes se realizó socialiacion general a través de mi Agencia para todos los integrantes de la comunidad APC Colombia. Con esta actividad se aumento en 30% frente a lo propuesto para la vigencia.</t>
  </si>
  <si>
    <t>En el mes de Abril se realizó la socializacion de la Politica y objetivos de SGSST a través de la induccion para los nuevos colaboradores. Con las actividades de induccion se incremento al 35% frente a lo propuesto para la vigencia.</t>
  </si>
  <si>
    <t>En el mes de mayo se realizó la socializacion de la Politica y objetivos de SGSST a través de la induccion para los nuevos colaboradores. Así mismo, se realizó la revision por la Direccion, verificando el cumplimiento y despliegue de la politica con la alta Dirección. Con las actividades realiuzadas se incremento en 50% frente a lo propuesto para la vigencia.</t>
  </si>
  <si>
    <t>En el mes de junio se realizó la socializacion de la Politica y objetivos de SGSST a través de la induccion para los nuevos colaboradores. Se incremento al 65% en el cumplimiuento de lo propuesto para la vigencia, segun lo proyectado en el SGSST.</t>
  </si>
  <si>
    <t>Durante el mes de agosto se ejecuto la inducción del personal de julio y agosto</t>
  </si>
  <si>
    <t>En el mes de septiembre se realizó la socialización de la Política y objetivos de SGSST a través de la inducción para los nuevos colaboradores. Se incrementó al 81% en el cumplimiento de lo propuesto para la vigencia, según lo proyectado en el SGSST.</t>
  </si>
  <si>
    <t>Análisis: Con corte al 31 de marzo de 2019, la ejecución presupuestal es inferior en un 26,22% en comparación con la de la misma fecha de corte de la vigencia 2018. La apropiación vigente en el 2019 es el equivalente al 57,28% de la apropiación de 2018, al pasar de 164.172,2 millones en 2018 a 94.033,1 millones en 2019, con una diferencia de 70.139,1 millones. El 100,72% de esa diferencia se explica en la disminución de los recursos de inversión equivalentes a 70.642,1 millones y el restante 0,72% incremento en los recursos para los gastos de funcionamiento equivalentes a 503,0 millones. Los recursos propios se incrementaron en el 53,5%, equivalente a 70.106,0 millones, mientras que los recursos Nación se disminuyeron en el 0,1%, equivalente a -33,15 millones. El incremento de los recursos propios obedece a que en la vigencia 2019 se planearon ejecutar 60.891,0 millones de los 56.359,0 millones de los recursos donados por la Fundación Howard Buffett para el proyecto de desminado terrestre en algunas regiones del país afectadas por el conflicto armado. De otra parte, están los 650 millones donados por el Banco Interamericano de Desarrollo – BID para ejecutar un proyecto que tiene como propósito la inclusión social de personas con discapacidad por medio del deporte, mediante el fortalecimiento de estructuras nacionales paralímpicas en Colombia, Ecuador, Perú, Nicaragua y El Salvador, promoviendo la integración regional para facilitar el acceso de las personas con discapacidad física a la práctica deportiva y favorecer su inclusión social y económica. La Unión Europea ha efectuado una donación por valor de 2.793,0 para ejecutar un proyecto de emprendimiento en algunos países del Centro América y el Caribe y con el Fondo verde del clima recursos donados por el valor de $1.089,0. La ejecución en 2019 de los gastos de funcionamiento está levemente retrasada en relación con la de 2018 en el 12,0%. En el 2019 Los gastos de personal están por debajo de la meta de ejecución debido a que hay algunas vacantes sin suplir en la planta de personal también obedece a que según el nuevo catálogo de clasificación presupuestal, el rubro de los gastos por Servicios Prestados a Las Empresas Y Servicios De Producción (honorarios) que antes estaba incluido en Gastos de Personal, ahora está en Adquisición de bienes y servicios de igual forma, el rubro de Incapacidades (No de Pensiones), ya no pertenece a Gastos de Personal, sino que está incluido en Transferencias Corrientes. Los gastos generales tuvieron un buen comportamiento de ejecución las transferencias corrientes, específicamente en los recursos del Fondo de Cooperación y Asistencia Internacional – FOCAI, se retrasaron solo un poco debido a que faltó por comprometer recursos para cubrir gastos de viaje de participantes por actividades canceladas y/o aplazadas. La ejecución de los gastos de inversión está retrasada en 2019 con respecto al año 2018 en un 2,71% y obedece que se ha retrasado la ejecución del proyecto de desminado terrestre en el país, financiado por la Fundación Howard Buffet, y la demás ejecución de los proyectos contemplados de la Unión Europea. De los 2.722,9 millones de recursos propios ejecutados, 1.935,41millones corresponden al proyecto de desminado terrestre financiado por la Fundación Howard Buffett, 737,97 millones por cuenta de los proyectos financiados por la Unión Europea,49,5 millones del proyecto de inclusión productiva de personas con discapacidad a través del deporte financiado por el BID. Fortalecimiento de las capacidades tecnológicas de la información recursos nación ejecutados por valor de 91,4 para los servicios profesionales para la gestión del proyecto.</t>
  </si>
  <si>
    <t>La disminución de los recursos propios obedece a que en la vigencia 2019 se planearon ejecutar 60.891,0 millones de los 56.320,6 millones de los recursos donados por la Fundación Howard Buffet para el proyecto de desminado terrestre en algunas regiones del país afectadas por el conflicto armado. De otra parte, están los 650 millones donados por el Banco Interamericano de Desarrollo – BID para ejecutar un proyecto que tiene como propósito la inclusión social de personas con discapacidad por medio del deporte, mediante el fortalecimiento de estructuras nacionales paralímpicas en Colombia, Ecuador, Perú, Nicaragua y El Salvador, promoviendo la integración regional para facilitar el acceso de las personas con discapacidad física a la práctica deportiva y favorecer su inclusión social y económica. La Unión Europea ha efectuado una donación por valor de 2.793,0 para ejecutar un proyecto de emprendimiento en algunos países del Centro América y el Caribe, Fondo verde del clima recursos donados por valor de 499,3 y los recursos donados por valor de 628,0 millones de la Corporación Andina de Fomento con el propósito apoyar proyectos para actividades de los migrantes de Venezuela que han desplazado a territorio nacional. La ejecución en 2019 de los gastos de funcionamiento está levemente retrasada en relación con la de 2018 en el 8,26%. En el 2019 Los gastos de personal están por debajo de la meta de ejecución debido a que hay algunas vacantes sin suplir en la planta de personal también obedece a que según el nuevo catálogo de clasificación presupuestal, el rubro de los gastos por Servicios Prestados a Las Empresas Y Servicios De Producción (honorarios) que antes estaba incluido en Gastos de Personal, ahora está en Adquisición de bienes y servicios de igual forma, el rubro de Incapacidades (No de Pensiones), ya no pertenece a Gastos de Personal, sino que está incluido en Transferencias Corrientes. Los gastos generales tuvieron un buen comportamiento de ejecución las transferencias corrientes, específicamente en los recursos del Fondo de Cooperación y Asistencia Internacional – FOCAI, se retrasaron debido a que faltó por comprometer recursos para cubrir gastos de viaje y pasajes de participantes por actividades canceladas y/o aplazadas y el contrato de servicios de traducciones. La ejecución de los gastos de inversión está retrasada en 2019 con respecto al año 2018 en un 14,63% y obedece que se ha retrasado la ejecución del proyecto de desminado terrestre en el país, financiado por la Fundación Howard Buffet debido a que no se tramito la Licitación Internacional de la Fundación Howard Buffet del equipo de barreminas, revocado por recomendación de la Procuraduría General de la Nación y la demás ejecución de los proyectos contemplados de la Unión Europea. Implementación de proyectos de Cooperación Internacional no reembolsable con aporte de recursos de Contrapartida Nacional, recursos nación ejecutados por valor de 180,7 millones por cuenta del proyecto de contrapartida para el Convenio interadministrativo con el Hospital local de Tauramena mediante el aporte de recursos de contrapartida nacional para la dotación de equipos odontológicos y rehabilitación. De los 10.053,8 millones de recursos propios ejecutados, 8.231,5 millones corresponden al proyecto de desminado terrestre financiado por la Fundación Howard Buffet, 1.025,8 millones por cuenta de los proyectos financiados por la Unión Europea,630,7 millones del proyecto de inclusión productiva de personas con discapacidad a través del deporte financiado por el BID y 165,6 millones por cuenta del proyecto Fondo Verde del Clima. Fortalecimiento de las capacidades tecnológicas de la información recursos nación ejecutados por valor de 208,1millones para los servicios profesionales para la gestión del proyecto.</t>
  </si>
  <si>
    <t>Análisis: Con corte al 30 de septiembre de 2019, la ejecución presupuestal es inferior en un 19,05% en comparación con la de la misma fecha de corte de la vigencia 2018. La apropiación vigente en el 2019 es el equivalente al 57,28% de la apropiación de 2018, al pasar de 164,172,2 millones en 2018 a 94,033,1 millones en 2019, con una diferencia de 70,215,1 millones. El 100,61% de esa diferencia se explica en la disminución de los recursos de inversión equivalentes a 70,642,1 millones y el restante 0,61% incremento en los recursos para los gastos de funcionamiento equivalentes a 427,0 millones. Los recursos propios se disminuyeron en 99,84%, equivalente a 70,106,0 millones, mientras que los recursos Nación se disminuyeron en el 0,76%, equivalente a 536,1 millones. La disminución de los recursos propios obedece a que en la vigencia 2019 se planearon ejecutar 60,891,0 millones de los 56,320,6 millones de los recursos donados por la Fundación Howard Buffett para el proyecto de desminado terrestre en algunas regiones del país afectadas por el conflicto armado. De otra parte, están los 650 millones donados por el Banco Interamericano de Desarrollo – BID para ejecutar un proyecto que tiene como propósito la inclusión social de personas con discapacidad por medio del deporte, mediante el fortalecimiento de estructuras nacionales paralímpicas en Colombia, Ecuador, Perú, Nicaragua y El Salvador, promoviendo la integración regional para facilitar el acceso de las personas con discapacidad física a la práctica deportiva y favorecer su inclusión social y económica. La Unión Europea ha efectuado una donación por valor de 2,793,0 para ejecutar un proyecto de emprendimiento en algunos países del Centro América y el Caribe, Fondo verde del clima recursos donados por valor de $499,3 y los recursos donados por valor de 628,0 millones de la Corporación Andina de Fomento con el propósito apoyar proyectos para actividades de los migrantes de Venezuela que han desplazado a territorio nacional. La ejecución en 2019 de los gastos de funcionamiento está levemente retrasada en relación con la de 2018 en el 9,08%. En el 2019 Los gastos de personal están por debajo de la meta de ejecución debido a que hay algunas vacantes sin suplir en la planta de personal también obedece a que según el nuevo catálogo de clasificación presupuestal, el rubro de los gastos por Servicios Prestados a Las Empresas Y Servicios De Producción (honorarios) que antes estaba incluido en Gastos de Personal, ahora está en Adquisición de bienes y servicios de igual forma, el rubro de Incapacidades (No de Pensiones), ya no pertenece a Gastos de Personal, sino que está incluido en Transferencias Corrientes. Los gastos generales tuvieron un buen comportamiento de ejecución las transferencias corrientes, específicamente en los recursos del Fondo de Cooperación y Asistencia Internacional – FOCAI, la ejecución presupuestal es inferior en un 10,28% en comparación con la de la misma fecha de corte de la vigencia 2018, se retrasaron debido que faltan realizar contratos y una asistencia Humanitaria a Haití, previstas para la ejecución de la vigencia 2019. La ejecución de los gastos de inversión está retrasada en 2019 con respecto al año 2018 en un 4,71% y obedece principalmente a la ejecución del proyecto de desminado terrestre en el país, financiado por la Fundación Howard Buffet, se ha retrasado debido a que no se han tramitado los contratos previstos para este proyecto y la demás ejecución de los proyectos contemplados de la Unión Europea, Fondo verde del clima y La Corporación Andina de Fomento.</t>
  </si>
  <si>
    <t>Para el primer cuatrimestre se generaron dos informes consolidados de seguimiento a la gestión, uno de los cuales fue el informe de seguimiento a los resultados del plan de acción alcanzados a 28 de febrero, el cual se presentó al Comité Directivo y allí mismo se tomaron decisiones frente a los avances registrados y se tomo la decisión de hacer seguimiento a la gestión de las actividades del plan y no solo a los resultados del plan de acción. En cuanto al segundo informe, también referido a la gestión y resultados alcanzados del plan de acción, con corte al 31 de marzo, aunque se quiso presentar en varías oportunidades al Comité Directivo, no fue posible debido a la priorización de temas a discutir en dicho espacio.</t>
  </si>
  <si>
    <t>Para el segundo cuatrimestre se generaron tres informes consolidados de seguimiento a la gestión, uno de los cuales fue el informe de seguimiento a los resultados de las mesas de autocontrol con corte a 30 de junio, el cual se construyó con Control Interno y ser socializado con la Directora General. En cuanto al segundo informe, es la en referencia a los resultados del FURAG con el proceso de Direccionamiento Estratégico, Control Interno y en Comité de Desempeño y por último el informe de transparencia se socializó con cada uno de los responsables en el marco de la Ley 1712</t>
  </si>
  <si>
    <t>Para el primer semestre se cumplieron las actividades programadas en el plan anual de trabajo de SAGSST, con capacitaciones para la brigada de emergencia. En este periodo NO se programaron simulacros, por tal razon se dió cumplimiento a lo programado.</t>
  </si>
  <si>
    <t>Para el primer trimestre, se evidenció la disminución del porcentaje de efectividad de la interacción en redes sociales, pasando de 60% en el último trimestre de 2018 al 38,9% en el primer trimestre de 2019. Estos se refleja en la interacción de los Tweets publicados para el periodo (215 primer trimestre 2019 vs 77 cuarto trimestre 2018) y la relación frente a las impresiones que tuvieron respectivamente. Lo anterior, se puede relacionar con la reducción del equipo de trabajo de comunicaciones, especialmente, con la falta de una persona dedica al manejo de redes sociales (community manager). Lo cual se espera se solucione entre el segundo y tercer trimestre.</t>
  </si>
  <si>
    <t>Para el segundo trimestre, se mantuvo el descenso del porcentaje de efectividad de la interacción en redes sociales, pasando del 38,9% en el periodo anterior (T1), al 31,8% en el presente trimestre. Estos se refleja en la interacción de los Tweets publicados para el periodo (215 primer trimestre 2019 vs 161 en el T2 de 2019) y la relación frente a las impresiones que tuvieron respectivamente. Lo anterior, se relaciona con la reducción del equipo de trabajo de comunicaciones, especialmente, con la falta de una persona dedica al manejo de redes sociales (community manager). Lo cual se espera se solucione entre el segundo y tercer trimestre.</t>
  </si>
  <si>
    <t>De los 896 casos reportados durante el 1º semestre de 2019, se cumplió con el tiempo establecido el 92% de las solicitudes sin embargo el 8% restante excedió el tiempo establecido para responder la solicitud, debido a esto se revisará los casos específicos que generan la alarma.</t>
  </si>
  <si>
    <t>Durante el periodo de enero de 2019, se gestiono el 100% (13) de las solicitudes de papelerìa realizadas por las direcciones, de acuerdo a la disponibilidad y a las necesidades del servicio.</t>
  </si>
  <si>
    <t>Durante el periodo de febrero de 2019, se gestiono el 100% (1) de las solicitudes de papelerìa realizadas por las direcciones, de acuerdo a la disponibilidad y a las necesidades del servicio.</t>
  </si>
  <si>
    <t>Durante el periodo de marzo de 2019, se gestiono el 100% (4) de las solicitudes de papelerìaa realizadas por las direcciones, de acuerdo a la disponibilidad y a las necesidades del servicio.</t>
  </si>
  <si>
    <t>Durante el periodo de abril de 2019, se gestiono el 100% (9)de las solicitudes de papelerìa realizadas por las direcciones, de acuerdo a la disponibilidad y a las necesidades del servicio.</t>
  </si>
  <si>
    <t>Durante el periodo de mayo de 2019, se gestiono el 100% (15) de las solicitudes de papelerìa realizadas por las direcciones, de acuerdo a la disponibilidad y a las necesidades del servicio.</t>
  </si>
  <si>
    <t>Durante el periodo de junio de 2019, se gestiono el 100% (20) de las solicitudes de papelerìa realizadas por las direcciones, de acuerdo a la disponibilidad y a las necesidades del servicio.</t>
  </si>
  <si>
    <t>Se ha cumplido con el 100% de las solicitudes de contratos radicadas las cuales han cumplido con los requisitos legales.</t>
  </si>
  <si>
    <t>Se ha cumplido con el 100% de las solicitudes de contratos radicadas las cuales han cumplido con los requisitos legales</t>
  </si>
  <si>
    <t>Se atendierón las solicitudes realizadas por las áreas Misionales y el área Administrativa.</t>
  </si>
  <si>
    <t>Durante el primer periodo reportado para 2019 se evidenció un incremento sustancial respecto al año pasado de visitas a esta sección.</t>
  </si>
  <si>
    <t>Durante el segundo trimestre de 2019 hubo un incremento en el número de visitas a la sección de transparencia y sus contenidos.</t>
  </si>
  <si>
    <t>Se superó la meta propuesta para este periodo de llegar al 80% de ingreso a páginas de contenidos priorizados. Frente al mismo periodo del año pasado, aumentaron el número de visitantes al sitio web y de estos el 90,31% ingreso a contenidos priorizados, ratificando que estos contenidos están dando un valor agregado a nuestros clientes.</t>
  </si>
  <si>
    <t>Se evidencia un incremento de casi dos puntos frente al periodo inmediatamente anterior, en las páginas vistas con contenidos relevantes. Esto muestra que nuestros usuarios prefieren los contenidos que aportan valor por la información que manejan y que ésta es relevante para ellos.</t>
  </si>
  <si>
    <t xml:space="preserve">Proceso: </t>
  </si>
  <si>
    <t>Gestión Administrativa</t>
  </si>
  <si>
    <t>Gestión Jurídica</t>
  </si>
  <si>
    <t>Gestión Contractual</t>
  </si>
  <si>
    <t>Evaluación, Control y Mejoramiento</t>
  </si>
  <si>
    <t>Implementación y Seguimiento</t>
  </si>
  <si>
    <t>Identificación y Priorización</t>
  </si>
  <si>
    <t>Gestión de Talento Humano</t>
  </si>
  <si>
    <t>Direccionamiento Estratégico y Planeación</t>
  </si>
  <si>
    <t>Gestión de Tecnologías de la Información</t>
  </si>
  <si>
    <t>Gestión Financiera</t>
  </si>
  <si>
    <t>Gestión de Comunicaciones</t>
  </si>
  <si>
    <t>Acciones correctivas</t>
  </si>
  <si>
    <t>Acciones de mejora en ejecución</t>
  </si>
  <si>
    <t>Actividades con informe técnico de seguimiento</t>
  </si>
  <si>
    <t>Actividades y/u oportunidades implementadas</t>
  </si>
  <si>
    <t>Ahorro consumo de agua</t>
  </si>
  <si>
    <t>Ahorro consumo resmas de papel</t>
  </si>
  <si>
    <t>Ahorro en consumo de energía</t>
  </si>
  <si>
    <t>Alineación de recursos de los cooperantes que tienen estrategia pais</t>
  </si>
  <si>
    <t>Aprovechamiento del presupuesto de actividades de estímulos e incentivos</t>
  </si>
  <si>
    <t>Aprovechamiento del presupuesto de capacitaciones</t>
  </si>
  <si>
    <t>Asignación de responsabilidades</t>
  </si>
  <si>
    <t>Cobertura Inducción</t>
  </si>
  <si>
    <t>Conceptos jurídicos emitidos oportunamente</t>
  </si>
  <si>
    <t>Contratos y convenios liquidados o archivados</t>
  </si>
  <si>
    <t>Cumplimiento de los acuerdos de nivel de servicio</t>
  </si>
  <si>
    <t>Cumplimiento en la ejecución de los planes de Talento Humano</t>
  </si>
  <si>
    <t>Disponibilidad de los servicios de TI.</t>
  </si>
  <si>
    <t>Divulgación de la política de Seguridad y Salud en el Trabajo -SST</t>
  </si>
  <si>
    <t>Ejecución presupuesto obligaciones</t>
  </si>
  <si>
    <t>Evaluación inicial del SG-SST</t>
  </si>
  <si>
    <t>Grado de cumplimiento de normas legales y otros del SG-SST</t>
  </si>
  <si>
    <t>Indice de Desempeño del Sistema de Control Interno</t>
  </si>
  <si>
    <t>Índice de frecuencia de accidentes de trabajo con incapacidad</t>
  </si>
  <si>
    <t>Índice de frecuencia por accidentes de trabajo</t>
  </si>
  <si>
    <t>Índice de Severidad por accidente de trabajo (AT)</t>
  </si>
  <si>
    <t>Inventarios documentales actualizados por direcciones</t>
  </si>
  <si>
    <t>Investigación de accidentes e incidentes</t>
  </si>
  <si>
    <t>La Agencia cuenta con un COPASST en funcionamiento y con delegación de funciones.</t>
  </si>
  <si>
    <t>Lineamientos para el fortalecimiento organizacional adoptados</t>
  </si>
  <si>
    <t>Método definido para la identificación de peligros.</t>
  </si>
  <si>
    <t>N° de recursos humanos disponibles según tamaño de la empresa.</t>
  </si>
  <si>
    <t>Objetivos y metas de seguridad divulgados</t>
  </si>
  <si>
    <t>Optimización de la ejecución financiera</t>
  </si>
  <si>
    <t>Participación de los funcionarios en los simulacros de evacuación programados</t>
  </si>
  <si>
    <t>Percepción de prestación de servicios</t>
  </si>
  <si>
    <t>Plan anual de adquisiciones - PAA</t>
  </si>
  <si>
    <t>Plan de accidentalidad</t>
  </si>
  <si>
    <t>Plan de capacitación anual en SST</t>
  </si>
  <si>
    <t>Porcentaje de informes con valor agregado analizados con involucrados</t>
  </si>
  <si>
    <t>Porcentaje de inspecciones realizadas</t>
  </si>
  <si>
    <t>Porcentaje de simulacros realizados por sede</t>
  </si>
  <si>
    <t>Posicionamiento de temas priorizados en nuestras redes sociales</t>
  </si>
  <si>
    <t>Reserva presupuestal</t>
  </si>
  <si>
    <t>Satisfacción en la prestación de los servicios de TI</t>
  </si>
  <si>
    <t>Solicitudes de insumos y servicios atendidos efectivamente</t>
  </si>
  <si>
    <t>Suscripción de convenios y contratos solicitados</t>
  </si>
  <si>
    <t>Tasa Accidentalidad</t>
  </si>
  <si>
    <t>Transferencias documentales primarias</t>
  </si>
  <si>
    <t>Visitas a contenidos de la sección de transparencia y acceso a la información pública</t>
  </si>
  <si>
    <t>Visitas a contenidos que agregan valor en el sitio web</t>
  </si>
  <si>
    <t>PROCESO</t>
  </si>
  <si>
    <t>AVANCE 
CUANTITATIVO</t>
  </si>
  <si>
    <t>Ejecución Plan anual de caja</t>
  </si>
  <si>
    <t>Ejecución presupuesto compromisos</t>
  </si>
  <si>
    <t xml:space="preserve"> Gestión de Comunicaciones</t>
  </si>
  <si>
    <t xml:space="preserve">%  PROMEDIO DE AVANCE </t>
  </si>
  <si>
    <t>AGENCIA PRESIDENCIAL DE COOOPERACIÓN INTERNACIONAL DE COLOMBIA - APC-Colombia</t>
  </si>
  <si>
    <t>AVANCE DE INDICADORES DE GESTIÓN A SEPTIEMBRE DE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</si>
</sst>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1"/>
      <name val="Calibri"/>
      <family val="2"/>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00CC00"/>
        <bgColor indexed="64"/>
      </patternFill>
    </fill>
    <fill>
      <patternFill patternType="solid">
        <fgColor rgb="FF0033FF"/>
        <bgColor indexed="64"/>
      </patternFill>
    </fill>
    <fill>
      <patternFill patternType="solid">
        <fgColor rgb="FFEE0000"/>
        <bgColor indexed="64"/>
      </patternFill>
    </fill>
    <fill>
      <patternFill patternType="solid">
        <fgColor theme="0"/>
        <bgColor indexed="64"/>
      </patternFill>
    </fill>
    <fill>
      <patternFill patternType="solid">
        <fgColor rgb="FFFF0000"/>
        <bgColor indexed="64"/>
      </patternFill>
    </fill>
  </fills>
  <borders count="3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style="thin">
        <color rgb="FF000000"/>
      </right>
      <top style="thin">
        <color indexed="64"/>
      </top>
      <bottom/>
      <diagonal/>
    </border>
    <border>
      <left style="thin">
        <color rgb="FF000000"/>
      </left>
      <right style="thin">
        <color rgb="FF000000"/>
      </right>
      <top style="thin">
        <color indexed="64"/>
      </top>
      <bottom/>
      <diagonal/>
    </border>
    <border>
      <left style="thin">
        <color rgb="FF000000"/>
      </left>
      <right style="thin">
        <color indexed="64"/>
      </right>
      <top style="thin">
        <color rgb="FF000000"/>
      </top>
      <bottom/>
      <diagonal/>
    </border>
    <border>
      <left style="thin">
        <color rgb="FF000000"/>
      </left>
      <right style="thin">
        <color rgb="FF000000"/>
      </right>
      <top style="thin">
        <color rgb="FF000000"/>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rgb="FF000000"/>
      </right>
      <top style="thin">
        <color rgb="FF000000"/>
      </top>
      <bottom style="thin">
        <color rgb="FF000000"/>
      </bottom>
      <diagonal/>
    </border>
    <border>
      <left style="thin">
        <color rgb="FF000000"/>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bottom style="thin">
        <color indexed="64"/>
      </bottom>
      <diagonal/>
    </border>
    <border>
      <left style="thin">
        <color rgb="FF000000"/>
      </left>
      <right style="thin">
        <color rgb="FF000000"/>
      </right>
      <top style="thin">
        <color indexed="64"/>
      </top>
      <bottom style="thin">
        <color rgb="FF000000"/>
      </bottom>
      <diagonal/>
    </border>
    <border>
      <left style="thin">
        <color indexed="64"/>
      </left>
      <right style="thin">
        <color rgb="FF000000"/>
      </right>
      <top/>
      <bottom style="thin">
        <color indexed="64"/>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pplyNumberFormat="0" applyFill="0" applyBorder="0" applyAlignment="0" applyProtection="0"/>
    <xf numFmtId="9" fontId="1" fillId="0" borderId="0" applyFont="0" applyFill="0" applyBorder="0" applyAlignment="0" applyProtection="0"/>
  </cellStyleXfs>
  <cellXfs count="85">
    <xf numFmtId="0" fontId="0" fillId="0" borderId="0" xfId="0"/>
    <xf numFmtId="0" fontId="0" fillId="0" borderId="10" xfId="0" applyBorder="1" applyAlignment="1">
      <alignment horizontal="center" wrapText="1"/>
    </xf>
    <xf numFmtId="0" fontId="0" fillId="0" borderId="11" xfId="0" applyBorder="1" applyAlignment="1">
      <alignment horizontal="center" wrapText="1"/>
    </xf>
    <xf numFmtId="0" fontId="0" fillId="0" borderId="12" xfId="0" applyBorder="1" applyAlignment="1">
      <alignment horizontal="center" wrapText="1"/>
    </xf>
    <xf numFmtId="0" fontId="16" fillId="0" borderId="11" xfId="0" applyFont="1" applyBorder="1" applyAlignment="1">
      <alignment wrapText="1"/>
    </xf>
    <xf numFmtId="0" fontId="16" fillId="0" borderId="14" xfId="0" applyFont="1" applyBorder="1" applyAlignment="1">
      <alignment wrapText="1"/>
    </xf>
    <xf numFmtId="0" fontId="0" fillId="0" borderId="11" xfId="0" applyBorder="1" applyAlignment="1">
      <alignment wrapText="1"/>
    </xf>
    <xf numFmtId="0" fontId="0" fillId="0" borderId="14" xfId="0" applyBorder="1" applyAlignment="1">
      <alignment horizontal="center" wrapText="1"/>
    </xf>
    <xf numFmtId="0" fontId="16" fillId="0" borderId="10" xfId="0" applyFont="1" applyBorder="1" applyAlignment="1">
      <alignment horizontal="center" wrapText="1"/>
    </xf>
    <xf numFmtId="0" fontId="0" fillId="0" borderId="10" xfId="0" applyBorder="1" applyAlignment="1">
      <alignment wrapText="1"/>
    </xf>
    <xf numFmtId="0" fontId="16" fillId="0" borderId="11" xfId="0" applyFont="1" applyBorder="1" applyAlignment="1">
      <alignment horizontal="center" wrapText="1"/>
    </xf>
    <xf numFmtId="0" fontId="0" fillId="0" borderId="14" xfId="0" applyBorder="1" applyAlignment="1">
      <alignment wrapText="1"/>
    </xf>
    <xf numFmtId="9" fontId="0" fillId="35" borderId="10" xfId="0" applyNumberFormat="1" applyFill="1" applyBorder="1" applyAlignment="1">
      <alignment horizontal="center" wrapText="1"/>
    </xf>
    <xf numFmtId="0" fontId="18" fillId="35" borderId="10" xfId="42" applyFill="1" applyBorder="1" applyAlignment="1">
      <alignment horizontal="center" wrapText="1"/>
    </xf>
    <xf numFmtId="10" fontId="0" fillId="36" borderId="10" xfId="0" applyNumberFormat="1" applyFill="1" applyBorder="1" applyAlignment="1">
      <alignment horizontal="center" wrapText="1"/>
    </xf>
    <xf numFmtId="10" fontId="0" fillId="33" borderId="10" xfId="0" applyNumberFormat="1" applyFill="1" applyBorder="1" applyAlignment="1">
      <alignment horizontal="center" wrapText="1"/>
    </xf>
    <xf numFmtId="10" fontId="0" fillId="34" borderId="10" xfId="0" applyNumberFormat="1" applyFill="1" applyBorder="1" applyAlignment="1">
      <alignment horizontal="center" wrapText="1"/>
    </xf>
    <xf numFmtId="9" fontId="0" fillId="36" borderId="10" xfId="0" applyNumberFormat="1" applyFill="1" applyBorder="1" applyAlignment="1">
      <alignment horizontal="center" wrapText="1"/>
    </xf>
    <xf numFmtId="9" fontId="0" fillId="34" borderId="10" xfId="0" applyNumberFormat="1" applyFill="1" applyBorder="1" applyAlignment="1">
      <alignment horizontal="center" wrapText="1"/>
    </xf>
    <xf numFmtId="9" fontId="0" fillId="33" borderId="10" xfId="0" applyNumberFormat="1" applyFill="1" applyBorder="1" applyAlignment="1">
      <alignment horizontal="center" wrapText="1"/>
    </xf>
    <xf numFmtId="0" fontId="0" fillId="0" borderId="13" xfId="0" applyBorder="1" applyAlignment="1">
      <alignment wrapText="1"/>
    </xf>
    <xf numFmtId="0" fontId="0" fillId="0" borderId="19" xfId="0" applyBorder="1" applyAlignment="1">
      <alignment wrapText="1"/>
    </xf>
    <xf numFmtId="0" fontId="0" fillId="0" borderId="15" xfId="0" applyBorder="1" applyAlignment="1">
      <alignment horizontal="center" wrapText="1"/>
    </xf>
    <xf numFmtId="0" fontId="0" fillId="0" borderId="21" xfId="0" applyBorder="1" applyAlignment="1">
      <alignment horizontal="center" wrapText="1"/>
    </xf>
    <xf numFmtId="0" fontId="16" fillId="0" borderId="22" xfId="0" applyFont="1" applyBorder="1" applyAlignment="1">
      <alignment horizontal="center" wrapText="1"/>
    </xf>
    <xf numFmtId="0" fontId="0" fillId="0" borderId="23" xfId="0" applyBorder="1" applyAlignment="1">
      <alignment wrapText="1"/>
    </xf>
    <xf numFmtId="0" fontId="0" fillId="0" borderId="24" xfId="0" applyBorder="1"/>
    <xf numFmtId="0" fontId="0" fillId="0" borderId="24" xfId="0" applyBorder="1" applyAlignment="1">
      <alignment horizontal="center" wrapText="1"/>
    </xf>
    <xf numFmtId="0" fontId="0" fillId="0" borderId="25" xfId="0" applyBorder="1" applyAlignment="1">
      <alignment horizontal="center" wrapText="1"/>
    </xf>
    <xf numFmtId="9" fontId="19" fillId="37" borderId="10" xfId="42" applyNumberFormat="1" applyFont="1" applyFill="1" applyBorder="1" applyAlignment="1">
      <alignment horizontal="center" wrapText="1"/>
    </xf>
    <xf numFmtId="165" fontId="0" fillId="0" borderId="10" xfId="43" applyNumberFormat="1" applyFont="1" applyBorder="1" applyAlignment="1">
      <alignment horizontal="center" wrapText="1"/>
    </xf>
    <xf numFmtId="10" fontId="0" fillId="37" borderId="10" xfId="0" applyNumberFormat="1" applyFill="1" applyBorder="1" applyAlignment="1">
      <alignment horizontal="center" wrapText="1"/>
    </xf>
    <xf numFmtId="9" fontId="19" fillId="0" borderId="10" xfId="42" applyNumberFormat="1" applyFont="1" applyFill="1" applyBorder="1" applyAlignment="1">
      <alignment horizontal="center" wrapText="1"/>
    </xf>
    <xf numFmtId="0" fontId="0" fillId="0" borderId="21" xfId="0" applyFont="1" applyBorder="1" applyAlignment="1">
      <alignment horizontal="center" wrapText="1"/>
    </xf>
    <xf numFmtId="9" fontId="0" fillId="0" borderId="10" xfId="0" applyNumberFormat="1" applyFill="1" applyBorder="1" applyAlignment="1">
      <alignment horizontal="center" wrapText="1"/>
    </xf>
    <xf numFmtId="0" fontId="0" fillId="0" borderId="11" xfId="0" applyBorder="1" applyAlignment="1">
      <alignment horizontal="center" vertical="center" wrapText="1"/>
    </xf>
    <xf numFmtId="0" fontId="0" fillId="0" borderId="21" xfId="0" applyBorder="1" applyAlignment="1">
      <alignment horizontal="center" vertical="center" wrapText="1"/>
    </xf>
    <xf numFmtId="10" fontId="0" fillId="38" borderId="10" xfId="0" applyNumberFormat="1" applyFill="1" applyBorder="1" applyAlignment="1">
      <alignment horizontal="center" wrapText="1"/>
    </xf>
    <xf numFmtId="9" fontId="0" fillId="38" borderId="10" xfId="43" applyFont="1" applyFill="1" applyBorder="1" applyAlignment="1">
      <alignment horizontal="center" wrapText="1"/>
    </xf>
    <xf numFmtId="9" fontId="0" fillId="38" borderId="10" xfId="0" applyNumberFormat="1" applyFill="1" applyBorder="1" applyAlignment="1">
      <alignment horizontal="center" wrapText="1"/>
    </xf>
    <xf numFmtId="9" fontId="0" fillId="37" borderId="10" xfId="0" applyNumberFormat="1" applyFill="1" applyBorder="1" applyAlignment="1">
      <alignment horizontal="center" wrapText="1"/>
    </xf>
    <xf numFmtId="9" fontId="19" fillId="37" borderId="10" xfId="0" applyNumberFormat="1" applyFont="1" applyFill="1" applyBorder="1" applyAlignment="1">
      <alignment horizontal="center" wrapText="1"/>
    </xf>
    <xf numFmtId="9" fontId="19" fillId="37" borderId="10" xfId="43" applyFont="1" applyFill="1" applyBorder="1" applyAlignment="1">
      <alignment horizontal="center" wrapText="1"/>
    </xf>
    <xf numFmtId="9" fontId="0" fillId="0" borderId="11" xfId="0" applyNumberFormat="1" applyBorder="1" applyAlignment="1">
      <alignment horizontal="center" wrapText="1"/>
    </xf>
    <xf numFmtId="0" fontId="0" fillId="0" borderId="17" xfId="0" applyBorder="1" applyAlignment="1">
      <alignment horizontal="center" wrapText="1"/>
    </xf>
    <xf numFmtId="0" fontId="16" fillId="0" borderId="27" xfId="0" applyFont="1" applyBorder="1" applyAlignment="1">
      <alignment horizontal="center" wrapText="1"/>
    </xf>
    <xf numFmtId="0" fontId="0" fillId="0" borderId="27" xfId="0" applyBorder="1" applyAlignment="1">
      <alignment horizontal="center" wrapText="1"/>
    </xf>
    <xf numFmtId="9" fontId="19" fillId="37" borderId="27" xfId="42" applyNumberFormat="1" applyFont="1" applyFill="1" applyBorder="1" applyAlignment="1">
      <alignment horizontal="center" wrapText="1"/>
    </xf>
    <xf numFmtId="0" fontId="0" fillId="0" borderId="27" xfId="0" applyBorder="1" applyAlignment="1">
      <alignment wrapText="1"/>
    </xf>
    <xf numFmtId="0" fontId="0" fillId="0" borderId="20" xfId="0" applyBorder="1"/>
    <xf numFmtId="0" fontId="16" fillId="0" borderId="19" xfId="0" applyFont="1" applyBorder="1" applyAlignment="1">
      <alignment horizontal="center" wrapText="1"/>
    </xf>
    <xf numFmtId="0" fontId="0" fillId="0" borderId="19" xfId="0" applyBorder="1" applyAlignment="1">
      <alignment horizontal="center" wrapText="1"/>
    </xf>
    <xf numFmtId="9" fontId="19" fillId="37" borderId="19" xfId="42" applyNumberFormat="1" applyFont="1" applyFill="1" applyBorder="1" applyAlignment="1">
      <alignment horizontal="center" wrapText="1"/>
    </xf>
    <xf numFmtId="0" fontId="0" fillId="0" borderId="13" xfId="0" applyBorder="1" applyAlignment="1">
      <alignment horizontal="center" vertical="center" wrapText="1"/>
    </xf>
    <xf numFmtId="0" fontId="16" fillId="0" borderId="11" xfId="0" applyFont="1" applyBorder="1" applyAlignment="1">
      <alignment horizontal="center" vertical="center" wrapText="1"/>
    </xf>
    <xf numFmtId="0" fontId="16" fillId="0" borderId="11" xfId="0" applyFont="1" applyFill="1" applyBorder="1" applyAlignment="1">
      <alignment horizontal="center" vertical="center" wrapText="1"/>
    </xf>
    <xf numFmtId="0" fontId="16" fillId="0" borderId="11" xfId="0" applyFont="1" applyBorder="1" applyAlignment="1">
      <alignment horizontal="center" vertical="top" wrapText="1"/>
    </xf>
    <xf numFmtId="0" fontId="16" fillId="0" borderId="0" xfId="0" applyFont="1" applyAlignment="1">
      <alignment horizontal="center"/>
    </xf>
    <xf numFmtId="0" fontId="0" fillId="0" borderId="21" xfId="0" applyBorder="1" applyAlignment="1">
      <alignment horizontal="center" vertical="center" wrapText="1"/>
    </xf>
    <xf numFmtId="0" fontId="0" fillId="0" borderId="25" xfId="0" applyBorder="1" applyAlignment="1">
      <alignment horizontal="center" vertical="center" wrapText="1"/>
    </xf>
    <xf numFmtId="0" fontId="0" fillId="0" borderId="11" xfId="0" applyBorder="1" applyAlignment="1">
      <alignment horizontal="center" wrapText="1"/>
    </xf>
    <xf numFmtId="0" fontId="0" fillId="0" borderId="12" xfId="0" applyBorder="1" applyAlignment="1">
      <alignment horizontal="center" wrapText="1"/>
    </xf>
    <xf numFmtId="0" fontId="0" fillId="0" borderId="14" xfId="0" applyBorder="1" applyAlignment="1">
      <alignment horizontal="center" wrapText="1"/>
    </xf>
    <xf numFmtId="9" fontId="0" fillId="37" borderId="11" xfId="0" applyNumberFormat="1" applyFill="1" applyBorder="1" applyAlignment="1">
      <alignment horizontal="center" vertical="center" wrapText="1"/>
    </xf>
    <xf numFmtId="9" fontId="0" fillId="37" borderId="14" xfId="0" applyNumberFormat="1" applyFill="1" applyBorder="1" applyAlignment="1">
      <alignment horizontal="center" vertical="center" wrapText="1"/>
    </xf>
    <xf numFmtId="9" fontId="0" fillId="37" borderId="12" xfId="0" applyNumberFormat="1" applyFill="1" applyBorder="1" applyAlignment="1">
      <alignment horizontal="center" vertical="center" wrapText="1"/>
    </xf>
    <xf numFmtId="0" fontId="0" fillId="0" borderId="17" xfId="0" applyBorder="1" applyAlignment="1">
      <alignment horizontal="center" vertical="center" wrapText="1"/>
    </xf>
    <xf numFmtId="0" fontId="0" fillId="0" borderId="14" xfId="0" applyBorder="1" applyAlignment="1">
      <alignment horizontal="center" vertical="center" wrapText="1"/>
    </xf>
    <xf numFmtId="0" fontId="0" fillId="0" borderId="24" xfId="0" applyBorder="1" applyAlignment="1">
      <alignment horizontal="center" vertical="center" wrapText="1"/>
    </xf>
    <xf numFmtId="164" fontId="0" fillId="0" borderId="11" xfId="0" applyNumberFormat="1" applyBorder="1" applyAlignment="1">
      <alignment horizontal="center" vertical="center" wrapText="1"/>
    </xf>
    <xf numFmtId="164" fontId="0" fillId="0" borderId="14" xfId="0" applyNumberFormat="1" applyBorder="1" applyAlignment="1">
      <alignment horizontal="center" vertical="center" wrapText="1"/>
    </xf>
    <xf numFmtId="164" fontId="0" fillId="0" borderId="12" xfId="0" applyNumberFormat="1" applyBorder="1" applyAlignment="1">
      <alignment horizontal="center" vertical="center" wrapText="1"/>
    </xf>
    <xf numFmtId="0" fontId="0" fillId="0" borderId="26" xfId="0" applyBorder="1" applyAlignment="1">
      <alignment horizontal="center" vertical="center" wrapText="1"/>
    </xf>
    <xf numFmtId="0" fontId="0" fillId="0" borderId="18" xfId="0"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16" fillId="0" borderId="11"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12" xfId="0" applyFont="1"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16" fillId="0" borderId="26"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17" xfId="0" applyFont="1" applyBorder="1" applyAlignment="1">
      <alignment horizontal="center" vertical="center" wrapText="1"/>
    </xf>
  </cellXfs>
  <cellStyles count="44">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Hipervínculo" xfId="42" builtinId="8"/>
    <cellStyle name="Incorrecto" xfId="7" builtinId="27" customBuiltin="1"/>
    <cellStyle name="Neutral" xfId="8" builtinId="28" customBuiltin="1"/>
    <cellStyle name="Normal" xfId="0" builtinId="0"/>
    <cellStyle name="Notas" xfId="15" builtinId="10" customBuiltin="1"/>
    <cellStyle name="Porcentaje" xfId="43" builtinId="5"/>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0</xdr:colOff>
      <xdr:row>2</xdr:row>
      <xdr:rowOff>142875</xdr:rowOff>
    </xdr:to>
    <xdr:pic>
      <xdr:nvPicPr>
        <xdr:cNvPr id="2" name="Imagen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048000" cy="5238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file:///\\DG-08\Users\juliogutierrez\Desktop\Descargas%20Julio\lib\indicadores\ver_comentarios_indicador.php%3fid_indicador=2433&amp;periodo=1&amp;anio=2019&amp;porcentaje_que_sobrepaso=15" TargetMode="External"/><Relationship Id="rId13" Type="http://schemas.openxmlformats.org/officeDocument/2006/relationships/hyperlink" Target="file:///\\DG-08\Users\juliogutierrez\Desktop\Descargas%20Julio\lib\indicadores\ver_comentarios_indicador.php%3fid_indicador=1247&amp;periodo=1&amp;anio=2019&amp;porcentaje_que_sobrepaso=8" TargetMode="External"/><Relationship Id="rId3" Type="http://schemas.openxmlformats.org/officeDocument/2006/relationships/hyperlink" Target="file:///\\DG-08\Users\juliogutierrez\Desktop\Descargas%20Julio\lib\indicadores\ver_comentarios_indicador.php%3fid_indicador=1236&amp;periodo=1&amp;anio=2019&amp;porcentaje_que_sobrepaso=6" TargetMode="External"/><Relationship Id="rId7" Type="http://schemas.openxmlformats.org/officeDocument/2006/relationships/hyperlink" Target="file:///\\DG-08\Users\juliogutierrez\Desktop\Descargas%20Julio\lib\indicadores\ver_comentarios_indicador.php%3fid_indicador=1247&amp;periodo=1&amp;anio=2019&amp;porcentaje_que_sobrepaso=8" TargetMode="External"/><Relationship Id="rId12" Type="http://schemas.openxmlformats.org/officeDocument/2006/relationships/hyperlink" Target="file:///\\DG-08\Users\juliogutierrez\Desktop\Descargas%20Julio\lib\indicadores\ver_comentarios_indicador.php%3fid_indicador=1052&amp;periodo=7&amp;anio=2019&amp;porcentaje_que_sobrepaso=10" TargetMode="External"/><Relationship Id="rId2" Type="http://schemas.openxmlformats.org/officeDocument/2006/relationships/hyperlink" Target="file:///\\DG-08\Users\juliogutierrez\Desktop\Descargas%20Julio\lib\indicadores\ver_comentarios_indicador.php%3fid_indicador=1152&amp;periodo=7&amp;anio=2019&amp;porcentaje_que_sobrepaso=2" TargetMode="External"/><Relationship Id="rId1" Type="http://schemas.openxmlformats.org/officeDocument/2006/relationships/hyperlink" Target="file:///\\DG-08\Users\juliogutierrez\Desktop\Descargas%20Julio\lib\indicadores\ver_comentarios_indicador.php%3fid_indicador=1195&amp;periodo=1&amp;anio=2019&amp;porcentaje_que_sobrepaso=3" TargetMode="External"/><Relationship Id="rId6" Type="http://schemas.openxmlformats.org/officeDocument/2006/relationships/hyperlink" Target="file:///\\DG-08\Users\juliogutierrez\Desktop\Descargas%20Julio\lib\indicadores\ver_comentarios_indicador.php%3fid_indicador=1288&amp;periodo=2&amp;anio=2019&amp;porcentaje_que_sobrepaso=59" TargetMode="External"/><Relationship Id="rId11" Type="http://schemas.openxmlformats.org/officeDocument/2006/relationships/hyperlink" Target="file:///\\DG-08\Users\juliogutierrez\Desktop\Descargas%20Julio\lib\indicadores\ver_comentarios_indicador.php%3fid_indicador=1052&amp;periodo=8&amp;anio=2019&amp;porcentaje_que_sobrepaso=12" TargetMode="External"/><Relationship Id="rId5" Type="http://schemas.openxmlformats.org/officeDocument/2006/relationships/hyperlink" Target="file:///\\DG-08\Users\juliogutierrez\Desktop\Descargas%20Julio\lib\indicadores\ver_comentarios_indicador.php%3fid_indicador=1236&amp;periodo=3&amp;anio=2019&amp;porcentaje_que_sobrepaso=4" TargetMode="External"/><Relationship Id="rId15" Type="http://schemas.openxmlformats.org/officeDocument/2006/relationships/drawing" Target="../drawings/drawing1.xml"/><Relationship Id="rId10" Type="http://schemas.openxmlformats.org/officeDocument/2006/relationships/hyperlink" Target="file:///\\DG-08\Users\juliogutierrez\Desktop\Descargas%20Julio\lib\indicadores\ver_comentarios_indicador.php%3fid_indicador=1427&amp;periodo=2&amp;anio=2019&amp;porcentaje_que_sobrepaso=15" TargetMode="External"/><Relationship Id="rId4" Type="http://schemas.openxmlformats.org/officeDocument/2006/relationships/hyperlink" Target="file:///\\DG-08\Users\juliogutierrez\Desktop\Descargas%20Julio\lib\indicadores\ver_comentarios_indicador.php%3fid_indicador=1236&amp;periodo=2&amp;anio=2019&amp;porcentaje_que_sobrepaso=6" TargetMode="External"/><Relationship Id="rId9" Type="http://schemas.openxmlformats.org/officeDocument/2006/relationships/hyperlink" Target="file:///\\DG-08\Users\juliogutierrez\Desktop\Descargas%20Julio\lib\indicadores\ver_comentarios_indicador.php%3fid_indicador=1427&amp;periodo=1&amp;anio=2019&amp;porcentaje_que_sobrepaso=12"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3"/>
  <sheetViews>
    <sheetView tabSelected="1" workbookViewId="0">
      <selection activeCell="B7" sqref="B7"/>
    </sheetView>
  </sheetViews>
  <sheetFormatPr baseColWidth="10" defaultRowHeight="15" x14ac:dyDescent="0.25"/>
  <cols>
    <col min="1" max="1" width="45.7109375" bestFit="1" customWidth="1"/>
    <col min="2" max="2" width="37.42578125" customWidth="1"/>
    <col min="3" max="3" width="18.140625" customWidth="1"/>
    <col min="4" max="4" width="13" bestFit="1" customWidth="1"/>
    <col min="5" max="5" width="11.42578125" customWidth="1"/>
    <col min="6" max="6" width="6" bestFit="1" customWidth="1"/>
    <col min="7" max="8" width="14.7109375" customWidth="1"/>
    <col min="9" max="9" width="136" customWidth="1"/>
  </cols>
  <sheetData>
    <row r="1" spans="1:9" x14ac:dyDescent="0.25">
      <c r="B1" s="57" t="s">
        <v>213</v>
      </c>
      <c r="C1" s="57"/>
      <c r="D1" s="57"/>
      <c r="E1" s="57"/>
      <c r="F1" s="57"/>
      <c r="G1" s="57"/>
      <c r="H1" s="57"/>
      <c r="I1" s="57"/>
    </row>
    <row r="2" spans="1:9" x14ac:dyDescent="0.25">
      <c r="B2" s="57" t="s">
        <v>214</v>
      </c>
      <c r="C2" s="57"/>
      <c r="D2" s="57"/>
      <c r="E2" s="57"/>
      <c r="F2" s="57"/>
      <c r="G2" s="57"/>
      <c r="H2" s="57"/>
      <c r="I2" s="57"/>
    </row>
    <row r="4" spans="1:9" ht="15" customHeight="1" x14ac:dyDescent="0.25">
      <c r="A4" s="60" t="s">
        <v>0</v>
      </c>
      <c r="B4" s="2"/>
      <c r="C4" s="60" t="s">
        <v>1</v>
      </c>
      <c r="D4" s="60" t="s">
        <v>2</v>
      </c>
      <c r="E4" s="60" t="s">
        <v>3</v>
      </c>
      <c r="F4" s="60" t="s">
        <v>4</v>
      </c>
      <c r="G4" s="60" t="s">
        <v>208</v>
      </c>
      <c r="H4" s="60" t="s">
        <v>212</v>
      </c>
      <c r="I4" s="60" t="s">
        <v>5</v>
      </c>
    </row>
    <row r="5" spans="1:9" ht="15" customHeight="1" x14ac:dyDescent="0.25">
      <c r="A5" s="61"/>
      <c r="B5" s="3" t="s">
        <v>207</v>
      </c>
      <c r="C5" s="61"/>
      <c r="D5" s="62"/>
      <c r="E5" s="61"/>
      <c r="F5" s="61"/>
      <c r="G5" s="61"/>
      <c r="H5" s="62"/>
      <c r="I5" s="61"/>
    </row>
    <row r="6" spans="1:9" ht="15" customHeight="1" x14ac:dyDescent="0.25">
      <c r="A6" s="10" t="s">
        <v>157</v>
      </c>
      <c r="B6" s="10" t="s">
        <v>146</v>
      </c>
      <c r="C6" s="20" t="s">
        <v>6</v>
      </c>
      <c r="D6" s="22" t="s">
        <v>7</v>
      </c>
      <c r="E6" s="24" t="s">
        <v>8</v>
      </c>
      <c r="F6" s="1">
        <v>100</v>
      </c>
      <c r="G6" s="1"/>
      <c r="H6" s="61"/>
      <c r="I6" s="9"/>
    </row>
    <row r="7" spans="1:9" ht="45" x14ac:dyDescent="0.25">
      <c r="A7" s="54" t="s">
        <v>158</v>
      </c>
      <c r="B7" s="54" t="s">
        <v>149</v>
      </c>
      <c r="C7" s="35" t="s">
        <v>9</v>
      </c>
      <c r="D7" s="7" t="s">
        <v>10</v>
      </c>
      <c r="E7" s="8" t="s">
        <v>11</v>
      </c>
      <c r="F7" s="1">
        <v>100</v>
      </c>
      <c r="G7" s="1">
        <v>100</v>
      </c>
      <c r="H7" s="34">
        <v>1</v>
      </c>
      <c r="I7" s="9" t="s">
        <v>13</v>
      </c>
    </row>
    <row r="8" spans="1:9" ht="45" x14ac:dyDescent="0.25">
      <c r="A8" s="76" t="s">
        <v>159</v>
      </c>
      <c r="B8" s="76" t="s">
        <v>150</v>
      </c>
      <c r="C8" s="73" t="s">
        <v>9</v>
      </c>
      <c r="D8" s="58" t="s">
        <v>14</v>
      </c>
      <c r="E8" s="24" t="s">
        <v>15</v>
      </c>
      <c r="F8" s="1">
        <v>0</v>
      </c>
      <c r="G8" s="1">
        <v>26.19</v>
      </c>
      <c r="H8" s="69">
        <f>AVERAGE(G8:G10)</f>
        <v>26.85166666666667</v>
      </c>
      <c r="I8" s="9" t="s">
        <v>18</v>
      </c>
    </row>
    <row r="9" spans="1:9" ht="30" x14ac:dyDescent="0.25">
      <c r="A9" s="77"/>
      <c r="B9" s="77"/>
      <c r="C9" s="74"/>
      <c r="D9" s="68"/>
      <c r="E9" s="24" t="s">
        <v>16</v>
      </c>
      <c r="F9" s="1">
        <v>0</v>
      </c>
      <c r="G9" s="1">
        <v>25.286999999999999</v>
      </c>
      <c r="H9" s="70"/>
      <c r="I9" s="9" t="s">
        <v>19</v>
      </c>
    </row>
    <row r="10" spans="1:9" ht="45" x14ac:dyDescent="0.25">
      <c r="A10" s="78"/>
      <c r="B10" s="78"/>
      <c r="C10" s="75"/>
      <c r="D10" s="59"/>
      <c r="E10" s="24" t="s">
        <v>17</v>
      </c>
      <c r="F10" s="1">
        <v>0</v>
      </c>
      <c r="G10" s="1">
        <v>29.077999999999999</v>
      </c>
      <c r="H10" s="71"/>
      <c r="I10" s="9" t="s">
        <v>20</v>
      </c>
    </row>
    <row r="11" spans="1:9" ht="30" x14ac:dyDescent="0.25">
      <c r="A11" s="54" t="s">
        <v>160</v>
      </c>
      <c r="B11" s="54" t="s">
        <v>150</v>
      </c>
      <c r="C11" s="53" t="s">
        <v>21</v>
      </c>
      <c r="D11" s="23" t="s">
        <v>10</v>
      </c>
      <c r="E11" s="24" t="s">
        <v>11</v>
      </c>
      <c r="F11" s="1">
        <v>75</v>
      </c>
      <c r="G11" s="1">
        <v>81.132000000000005</v>
      </c>
      <c r="H11" s="29">
        <v>1</v>
      </c>
      <c r="I11" s="9" t="s">
        <v>23</v>
      </c>
    </row>
    <row r="12" spans="1:9" ht="30" x14ac:dyDescent="0.25">
      <c r="A12" s="54" t="s">
        <v>161</v>
      </c>
      <c r="B12" s="54" t="s">
        <v>146</v>
      </c>
      <c r="C12" s="53" t="s">
        <v>24</v>
      </c>
      <c r="D12" s="23" t="s">
        <v>10</v>
      </c>
      <c r="E12" s="24" t="s">
        <v>11</v>
      </c>
      <c r="F12" s="1">
        <v>0</v>
      </c>
      <c r="G12" s="1">
        <v>202</v>
      </c>
      <c r="H12" s="1"/>
      <c r="I12" s="9" t="s">
        <v>25</v>
      </c>
    </row>
    <row r="13" spans="1:9" ht="30" x14ac:dyDescent="0.25">
      <c r="A13" s="76" t="s">
        <v>162</v>
      </c>
      <c r="B13" s="76" t="s">
        <v>146</v>
      </c>
      <c r="C13" s="73" t="s">
        <v>24</v>
      </c>
      <c r="D13" s="58" t="s">
        <v>14</v>
      </c>
      <c r="E13" s="8" t="s">
        <v>15</v>
      </c>
      <c r="F13" s="1">
        <v>60</v>
      </c>
      <c r="G13" s="1">
        <v>33</v>
      </c>
      <c r="H13" s="69">
        <f>AVERAGE(G13:G15)</f>
        <v>35.333333333333336</v>
      </c>
      <c r="I13" s="9" t="s">
        <v>26</v>
      </c>
    </row>
    <row r="14" spans="1:9" ht="30" x14ac:dyDescent="0.25">
      <c r="A14" s="77"/>
      <c r="B14" s="77"/>
      <c r="C14" s="74"/>
      <c r="D14" s="68"/>
      <c r="E14" s="8" t="s">
        <v>16</v>
      </c>
      <c r="F14" s="1">
        <v>60</v>
      </c>
      <c r="G14" s="1">
        <v>73</v>
      </c>
      <c r="H14" s="70"/>
      <c r="I14" s="9" t="s">
        <v>27</v>
      </c>
    </row>
    <row r="15" spans="1:9" ht="15" customHeight="1" x14ac:dyDescent="0.25">
      <c r="A15" s="78"/>
      <c r="B15" s="78"/>
      <c r="C15" s="75"/>
      <c r="D15" s="59"/>
      <c r="E15" s="8" t="s">
        <v>17</v>
      </c>
      <c r="F15" s="1">
        <v>60</v>
      </c>
      <c r="G15" s="1">
        <v>0</v>
      </c>
      <c r="H15" s="71"/>
      <c r="I15" s="9"/>
    </row>
    <row r="16" spans="1:9" ht="15" customHeight="1" x14ac:dyDescent="0.25">
      <c r="A16" s="54" t="s">
        <v>163</v>
      </c>
      <c r="B16" s="54" t="s">
        <v>146</v>
      </c>
      <c r="C16" s="53" t="s">
        <v>24</v>
      </c>
      <c r="D16" s="23" t="s">
        <v>10</v>
      </c>
      <c r="E16" s="24" t="s">
        <v>11</v>
      </c>
      <c r="F16" s="1">
        <v>0</v>
      </c>
      <c r="G16" s="1">
        <v>42488</v>
      </c>
      <c r="H16" s="1">
        <v>100</v>
      </c>
      <c r="I16" s="9"/>
    </row>
    <row r="17" spans="1:9" ht="60" x14ac:dyDescent="0.25">
      <c r="A17" s="76" t="s">
        <v>164</v>
      </c>
      <c r="B17" s="76" t="s">
        <v>151</v>
      </c>
      <c r="C17" s="73" t="s">
        <v>9</v>
      </c>
      <c r="D17" s="58" t="s">
        <v>14</v>
      </c>
      <c r="E17" s="24" t="s">
        <v>15</v>
      </c>
      <c r="F17" s="1">
        <v>90</v>
      </c>
      <c r="G17" s="1">
        <v>100</v>
      </c>
      <c r="H17" s="69">
        <f>AVERAGE(G17:G19)</f>
        <v>100</v>
      </c>
      <c r="I17" s="9" t="s">
        <v>28</v>
      </c>
    </row>
    <row r="18" spans="1:9" ht="90" x14ac:dyDescent="0.25">
      <c r="A18" s="77"/>
      <c r="B18" s="77"/>
      <c r="C18" s="74"/>
      <c r="D18" s="68"/>
      <c r="E18" s="24" t="s">
        <v>16</v>
      </c>
      <c r="F18" s="1">
        <v>90</v>
      </c>
      <c r="G18" s="1">
        <v>100</v>
      </c>
      <c r="H18" s="70"/>
      <c r="I18" s="9" t="s">
        <v>29</v>
      </c>
    </row>
    <row r="19" spans="1:9" ht="30" x14ac:dyDescent="0.25">
      <c r="A19" s="78"/>
      <c r="B19" s="78"/>
      <c r="C19" s="75"/>
      <c r="D19" s="59"/>
      <c r="E19" s="24" t="s">
        <v>17</v>
      </c>
      <c r="F19" s="1">
        <v>90</v>
      </c>
      <c r="G19" s="1">
        <v>100</v>
      </c>
      <c r="H19" s="71"/>
      <c r="I19" s="9" t="s">
        <v>30</v>
      </c>
    </row>
    <row r="20" spans="1:9" ht="45" x14ac:dyDescent="0.25">
      <c r="A20" s="54" t="s">
        <v>165</v>
      </c>
      <c r="B20" s="54" t="s">
        <v>152</v>
      </c>
      <c r="C20" s="53" t="s">
        <v>24</v>
      </c>
      <c r="D20" s="36" t="s">
        <v>10</v>
      </c>
      <c r="E20" s="24" t="s">
        <v>11</v>
      </c>
      <c r="F20" s="1">
        <v>90</v>
      </c>
      <c r="G20" s="30">
        <v>0.3654</v>
      </c>
      <c r="H20" s="31">
        <v>0.40600000000000003</v>
      </c>
      <c r="I20" s="9" t="s">
        <v>31</v>
      </c>
    </row>
    <row r="21" spans="1:9" ht="90" x14ac:dyDescent="0.25">
      <c r="A21" s="55" t="s">
        <v>166</v>
      </c>
      <c r="B21" s="54" t="s">
        <v>152</v>
      </c>
      <c r="C21" s="53" t="s">
        <v>24</v>
      </c>
      <c r="D21" s="36" t="s">
        <v>10</v>
      </c>
      <c r="E21" s="24" t="s">
        <v>11</v>
      </c>
      <c r="F21" s="1">
        <v>90</v>
      </c>
      <c r="G21" s="1">
        <v>92.981999999999999</v>
      </c>
      <c r="H21" s="32">
        <v>1</v>
      </c>
      <c r="I21" s="9" t="s">
        <v>32</v>
      </c>
    </row>
    <row r="22" spans="1:9" ht="15" customHeight="1" x14ac:dyDescent="0.25">
      <c r="A22" s="54" t="s">
        <v>167</v>
      </c>
      <c r="B22" s="54" t="s">
        <v>146</v>
      </c>
      <c r="C22" s="6" t="s">
        <v>33</v>
      </c>
      <c r="D22" s="7" t="s">
        <v>7</v>
      </c>
      <c r="E22" s="8" t="s">
        <v>8</v>
      </c>
      <c r="F22" s="1">
        <v>100</v>
      </c>
      <c r="G22" s="1"/>
      <c r="H22" s="1"/>
      <c r="I22" s="9"/>
    </row>
    <row r="23" spans="1:9" ht="15" customHeight="1" x14ac:dyDescent="0.25">
      <c r="A23" s="54" t="s">
        <v>168</v>
      </c>
      <c r="B23" s="54" t="s">
        <v>146</v>
      </c>
      <c r="C23" s="20" t="s">
        <v>6</v>
      </c>
      <c r="D23" s="23" t="s">
        <v>7</v>
      </c>
      <c r="E23" s="24" t="s">
        <v>8</v>
      </c>
      <c r="F23" s="1">
        <v>90</v>
      </c>
      <c r="G23" s="1"/>
      <c r="H23" s="1"/>
      <c r="I23" s="9"/>
    </row>
    <row r="24" spans="1:9" ht="15" customHeight="1" x14ac:dyDescent="0.25">
      <c r="A24" s="76" t="s">
        <v>169</v>
      </c>
      <c r="B24" s="76" t="s">
        <v>147</v>
      </c>
      <c r="C24" s="73" t="s">
        <v>24</v>
      </c>
      <c r="D24" s="58" t="s">
        <v>14</v>
      </c>
      <c r="E24" s="8" t="s">
        <v>15</v>
      </c>
      <c r="F24" s="1">
        <v>100</v>
      </c>
      <c r="G24" s="1">
        <v>100</v>
      </c>
      <c r="H24" s="69">
        <f>AVERAGE(G24:G26)</f>
        <v>100</v>
      </c>
      <c r="I24" s="9" t="s">
        <v>34</v>
      </c>
    </row>
    <row r="25" spans="1:9" ht="15" customHeight="1" x14ac:dyDescent="0.25">
      <c r="A25" s="77"/>
      <c r="B25" s="77"/>
      <c r="C25" s="74"/>
      <c r="D25" s="68"/>
      <c r="E25" s="8" t="s">
        <v>16</v>
      </c>
      <c r="F25" s="1">
        <v>100</v>
      </c>
      <c r="G25" s="1">
        <v>100</v>
      </c>
      <c r="H25" s="70"/>
      <c r="I25" s="9" t="s">
        <v>35</v>
      </c>
    </row>
    <row r="26" spans="1:9" ht="15" customHeight="1" x14ac:dyDescent="0.25">
      <c r="A26" s="78"/>
      <c r="B26" s="78"/>
      <c r="C26" s="75"/>
      <c r="D26" s="59"/>
      <c r="E26" s="8" t="s">
        <v>17</v>
      </c>
      <c r="F26" s="1">
        <v>100</v>
      </c>
      <c r="G26" s="1">
        <v>100</v>
      </c>
      <c r="H26" s="71"/>
      <c r="I26" s="9" t="s">
        <v>36</v>
      </c>
    </row>
    <row r="27" spans="1:9" ht="15" customHeight="1" x14ac:dyDescent="0.25">
      <c r="A27" s="76" t="s">
        <v>170</v>
      </c>
      <c r="B27" s="76" t="s">
        <v>148</v>
      </c>
      <c r="C27" s="73" t="s">
        <v>21</v>
      </c>
      <c r="D27" s="58" t="s">
        <v>14</v>
      </c>
      <c r="E27" s="24" t="s">
        <v>15</v>
      </c>
      <c r="F27" s="1">
        <v>20</v>
      </c>
      <c r="G27" s="1">
        <v>23</v>
      </c>
      <c r="H27" s="69">
        <v>100</v>
      </c>
      <c r="I27" s="9" t="s">
        <v>37</v>
      </c>
    </row>
    <row r="28" spans="1:9" ht="15" customHeight="1" x14ac:dyDescent="0.25">
      <c r="A28" s="77"/>
      <c r="B28" s="77"/>
      <c r="C28" s="74"/>
      <c r="D28" s="68"/>
      <c r="E28" s="24" t="s">
        <v>16</v>
      </c>
      <c r="F28" s="1">
        <v>60</v>
      </c>
      <c r="G28" s="1">
        <v>72</v>
      </c>
      <c r="H28" s="70"/>
      <c r="I28" s="9" t="s">
        <v>38</v>
      </c>
    </row>
    <row r="29" spans="1:9" ht="15" customHeight="1" x14ac:dyDescent="0.25">
      <c r="A29" s="78"/>
      <c r="B29" s="78"/>
      <c r="C29" s="75"/>
      <c r="D29" s="59"/>
      <c r="E29" s="24" t="s">
        <v>17</v>
      </c>
      <c r="F29" s="1">
        <v>80</v>
      </c>
      <c r="G29" s="1">
        <v>80</v>
      </c>
      <c r="H29" s="71"/>
      <c r="I29" s="9" t="s">
        <v>39</v>
      </c>
    </row>
    <row r="30" spans="1:9" ht="15" customHeight="1" x14ac:dyDescent="0.25">
      <c r="A30" s="4" t="s">
        <v>171</v>
      </c>
      <c r="B30" s="4" t="s">
        <v>154</v>
      </c>
      <c r="C30" s="73" t="s">
        <v>24</v>
      </c>
      <c r="D30" s="58" t="s">
        <v>14</v>
      </c>
      <c r="E30" s="8" t="s">
        <v>15</v>
      </c>
      <c r="F30" s="1">
        <v>100</v>
      </c>
      <c r="G30" s="1">
        <v>101.824</v>
      </c>
      <c r="H30" s="69">
        <f>AVERAGE(G30:G32)</f>
        <v>68.932666666666663</v>
      </c>
      <c r="I30" s="9" t="s">
        <v>40</v>
      </c>
    </row>
    <row r="31" spans="1:9" ht="15" customHeight="1" x14ac:dyDescent="0.25">
      <c r="A31" s="5"/>
      <c r="B31" s="5"/>
      <c r="C31" s="74"/>
      <c r="D31" s="68"/>
      <c r="E31" s="8" t="s">
        <v>16</v>
      </c>
      <c r="F31" s="1">
        <v>100</v>
      </c>
      <c r="G31" s="1">
        <v>92.411000000000001</v>
      </c>
      <c r="H31" s="70"/>
      <c r="I31" s="9" t="s">
        <v>41</v>
      </c>
    </row>
    <row r="32" spans="1:9" ht="15" customHeight="1" x14ac:dyDescent="0.25">
      <c r="A32" s="5" t="s">
        <v>145</v>
      </c>
      <c r="B32" s="5"/>
      <c r="C32" s="75"/>
      <c r="D32" s="59"/>
      <c r="E32" s="8" t="s">
        <v>17</v>
      </c>
      <c r="F32" s="1">
        <v>100</v>
      </c>
      <c r="G32" s="1">
        <v>12.563000000000001</v>
      </c>
      <c r="H32" s="71"/>
      <c r="I32" s="9" t="s">
        <v>42</v>
      </c>
    </row>
    <row r="33" spans="1:9" ht="15" customHeight="1" x14ac:dyDescent="0.25">
      <c r="A33" s="76" t="s">
        <v>172</v>
      </c>
      <c r="B33" s="76" t="s">
        <v>152</v>
      </c>
      <c r="C33" s="73" t="s">
        <v>21</v>
      </c>
      <c r="D33" s="23" t="s">
        <v>14</v>
      </c>
      <c r="E33" s="24" t="s">
        <v>15</v>
      </c>
      <c r="F33" s="1">
        <v>85</v>
      </c>
      <c r="G33" s="1">
        <v>87.781000000000006</v>
      </c>
      <c r="H33" s="69">
        <f>AVERAGE(G33:G35)</f>
        <v>57.076333333333331</v>
      </c>
      <c r="I33" s="9" t="s">
        <v>43</v>
      </c>
    </row>
    <row r="34" spans="1:9" ht="15" customHeight="1" x14ac:dyDescent="0.25">
      <c r="A34" s="77"/>
      <c r="B34" s="77"/>
      <c r="C34" s="74"/>
      <c r="D34" s="26"/>
      <c r="E34" s="24" t="s">
        <v>16</v>
      </c>
      <c r="F34" s="1">
        <v>85</v>
      </c>
      <c r="G34" s="1">
        <v>83.447999999999993</v>
      </c>
      <c r="H34" s="70"/>
      <c r="I34" s="9" t="s">
        <v>44</v>
      </c>
    </row>
    <row r="35" spans="1:9" ht="15" customHeight="1" x14ac:dyDescent="0.25">
      <c r="A35" s="78"/>
      <c r="B35" s="78"/>
      <c r="C35" s="75"/>
      <c r="D35" s="27"/>
      <c r="E35" s="24" t="s">
        <v>17</v>
      </c>
      <c r="F35" s="1">
        <v>85</v>
      </c>
      <c r="G35" s="1">
        <v>0</v>
      </c>
      <c r="H35" s="71"/>
      <c r="I35" s="9"/>
    </row>
    <row r="36" spans="1:9" ht="15" customHeight="1" x14ac:dyDescent="0.25">
      <c r="A36" s="76" t="s">
        <v>173</v>
      </c>
      <c r="B36" s="76" t="s">
        <v>154</v>
      </c>
      <c r="C36" s="79" t="s">
        <v>9</v>
      </c>
      <c r="D36" s="7" t="s">
        <v>14</v>
      </c>
      <c r="E36" s="8" t="s">
        <v>15</v>
      </c>
      <c r="F36" s="1">
        <v>99.9</v>
      </c>
      <c r="G36" s="1">
        <v>100</v>
      </c>
      <c r="H36" s="69">
        <f>AVERAGE(G36:G38)</f>
        <v>99.872333333333344</v>
      </c>
      <c r="I36" s="9" t="s">
        <v>45</v>
      </c>
    </row>
    <row r="37" spans="1:9" ht="15" customHeight="1" x14ac:dyDescent="0.25">
      <c r="A37" s="77"/>
      <c r="B37" s="77"/>
      <c r="C37" s="67"/>
      <c r="E37" s="8" t="s">
        <v>16</v>
      </c>
      <c r="F37" s="1">
        <v>99.9</v>
      </c>
      <c r="G37" s="1">
        <v>99.679000000000002</v>
      </c>
      <c r="H37" s="70"/>
      <c r="I37" s="9" t="s">
        <v>46</v>
      </c>
    </row>
    <row r="38" spans="1:9" ht="15" customHeight="1" x14ac:dyDescent="0.25">
      <c r="A38" s="78"/>
      <c r="B38" s="78"/>
      <c r="C38" s="80"/>
      <c r="D38" s="7"/>
      <c r="E38" s="8" t="s">
        <v>17</v>
      </c>
      <c r="F38" s="1">
        <v>99.9</v>
      </c>
      <c r="G38" s="1">
        <v>99.938000000000002</v>
      </c>
      <c r="H38" s="71"/>
      <c r="I38" s="9"/>
    </row>
    <row r="39" spans="1:9" ht="30" x14ac:dyDescent="0.25">
      <c r="A39" s="54" t="s">
        <v>174</v>
      </c>
      <c r="B39" s="54" t="s">
        <v>146</v>
      </c>
      <c r="C39" s="20" t="s">
        <v>33</v>
      </c>
      <c r="D39" s="22" t="s">
        <v>7</v>
      </c>
      <c r="E39" s="24" t="s">
        <v>8</v>
      </c>
      <c r="F39" s="1">
        <v>0</v>
      </c>
      <c r="G39" s="1"/>
      <c r="H39" s="1"/>
      <c r="I39" s="9"/>
    </row>
    <row r="40" spans="1:9" ht="15" customHeight="1" x14ac:dyDescent="0.25">
      <c r="A40" s="76" t="s">
        <v>209</v>
      </c>
      <c r="B40" s="76" t="s">
        <v>155</v>
      </c>
      <c r="C40" s="79" t="s">
        <v>21</v>
      </c>
      <c r="D40" s="66" t="s">
        <v>47</v>
      </c>
      <c r="E40" s="8" t="s">
        <v>48</v>
      </c>
      <c r="F40" s="1">
        <v>97</v>
      </c>
      <c r="G40" s="1">
        <v>97.301000000000002</v>
      </c>
      <c r="H40" s="69">
        <f>AVERAGE(G40:G49)</f>
        <v>97.214300000000009</v>
      </c>
      <c r="I40" s="9" t="s">
        <v>59</v>
      </c>
    </row>
    <row r="41" spans="1:9" ht="15" customHeight="1" x14ac:dyDescent="0.25">
      <c r="A41" s="77"/>
      <c r="B41" s="77"/>
      <c r="C41" s="67"/>
      <c r="D41" s="67"/>
      <c r="E41" s="8" t="s">
        <v>49</v>
      </c>
      <c r="F41" s="1">
        <v>99</v>
      </c>
      <c r="G41" s="1">
        <v>98.673000000000002</v>
      </c>
      <c r="H41" s="70"/>
      <c r="I41" s="9"/>
    </row>
    <row r="42" spans="1:9" ht="15" customHeight="1" x14ac:dyDescent="0.25">
      <c r="A42" s="77"/>
      <c r="B42" s="77"/>
      <c r="C42" s="67"/>
      <c r="D42" s="67"/>
      <c r="E42" s="8" t="s">
        <v>50</v>
      </c>
      <c r="F42" s="1">
        <v>98</v>
      </c>
      <c r="G42" s="1">
        <v>92.385999999999996</v>
      </c>
      <c r="H42" s="70"/>
      <c r="I42" s="9" t="s">
        <v>60</v>
      </c>
    </row>
    <row r="43" spans="1:9" ht="15" customHeight="1" x14ac:dyDescent="0.25">
      <c r="A43" s="77"/>
      <c r="B43" s="77"/>
      <c r="C43" s="67"/>
      <c r="D43" s="67"/>
      <c r="E43" s="8" t="s">
        <v>51</v>
      </c>
      <c r="F43" s="1">
        <v>98</v>
      </c>
      <c r="G43" s="1">
        <v>96.36</v>
      </c>
      <c r="H43" s="70"/>
      <c r="I43" s="9" t="s">
        <v>61</v>
      </c>
    </row>
    <row r="44" spans="1:9" ht="15" customHeight="1" x14ac:dyDescent="0.25">
      <c r="A44" s="77"/>
      <c r="B44" s="77"/>
      <c r="C44" s="67"/>
      <c r="D44" s="67"/>
      <c r="E44" s="8" t="s">
        <v>52</v>
      </c>
      <c r="F44" s="1">
        <v>98</v>
      </c>
      <c r="G44" s="1">
        <v>95.869</v>
      </c>
      <c r="H44" s="70"/>
      <c r="I44" s="9" t="s">
        <v>62</v>
      </c>
    </row>
    <row r="45" spans="1:9" ht="15" customHeight="1" x14ac:dyDescent="0.25">
      <c r="A45" s="77"/>
      <c r="B45" s="77"/>
      <c r="C45" s="67"/>
      <c r="D45" s="67"/>
      <c r="E45" s="8" t="s">
        <v>53</v>
      </c>
      <c r="F45" s="1">
        <v>98</v>
      </c>
      <c r="G45" s="1">
        <v>96.361999999999995</v>
      </c>
      <c r="H45" s="70"/>
      <c r="I45" s="9" t="s">
        <v>63</v>
      </c>
    </row>
    <row r="46" spans="1:9" ht="15" customHeight="1" x14ac:dyDescent="0.25">
      <c r="A46" s="77"/>
      <c r="B46" s="77"/>
      <c r="C46" s="67"/>
      <c r="D46" s="67"/>
      <c r="E46" s="8" t="s">
        <v>54</v>
      </c>
      <c r="F46" s="1">
        <v>98</v>
      </c>
      <c r="G46" s="1">
        <v>99.665000000000006</v>
      </c>
      <c r="H46" s="70"/>
      <c r="I46" s="9"/>
    </row>
    <row r="47" spans="1:9" ht="15" customHeight="1" x14ac:dyDescent="0.25">
      <c r="A47" s="77"/>
      <c r="B47" s="77"/>
      <c r="C47" s="67"/>
      <c r="D47" s="67"/>
      <c r="E47" s="8" t="s">
        <v>55</v>
      </c>
      <c r="F47" s="1">
        <v>98</v>
      </c>
      <c r="G47" s="1">
        <v>97.501000000000005</v>
      </c>
      <c r="H47" s="70"/>
      <c r="I47" s="9"/>
    </row>
    <row r="48" spans="1:9" ht="15" customHeight="1" x14ac:dyDescent="0.25">
      <c r="A48" s="77"/>
      <c r="B48" s="77"/>
      <c r="C48" s="67"/>
      <c r="D48" s="67"/>
      <c r="E48" s="8" t="s">
        <v>56</v>
      </c>
      <c r="F48" s="1">
        <v>98</v>
      </c>
      <c r="G48" s="1">
        <v>98.557000000000002</v>
      </c>
      <c r="H48" s="70"/>
      <c r="I48" s="9" t="s">
        <v>64</v>
      </c>
    </row>
    <row r="49" spans="1:9" ht="15" customHeight="1" x14ac:dyDescent="0.25">
      <c r="A49" s="78"/>
      <c r="B49" s="78"/>
      <c r="C49" s="80"/>
      <c r="D49" s="72"/>
      <c r="E49" s="8" t="s">
        <v>57</v>
      </c>
      <c r="F49" s="1">
        <v>98</v>
      </c>
      <c r="G49" s="1">
        <v>99.468999999999994</v>
      </c>
      <c r="H49" s="71"/>
      <c r="I49" s="9" t="s">
        <v>65</v>
      </c>
    </row>
    <row r="50" spans="1:9" ht="15" customHeight="1" x14ac:dyDescent="0.25">
      <c r="A50" s="76" t="s">
        <v>210</v>
      </c>
      <c r="B50" s="76" t="s">
        <v>155</v>
      </c>
      <c r="C50" s="73" t="s">
        <v>21</v>
      </c>
      <c r="D50" s="23" t="s">
        <v>47</v>
      </c>
      <c r="E50" s="24" t="s">
        <v>48</v>
      </c>
      <c r="F50" s="1">
        <v>2.52</v>
      </c>
      <c r="G50" s="1">
        <v>2.2130000000000001</v>
      </c>
      <c r="H50" s="15">
        <v>0.87819999999999998</v>
      </c>
      <c r="I50" s="9" t="s">
        <v>66</v>
      </c>
    </row>
    <row r="51" spans="1:9" ht="15" customHeight="1" x14ac:dyDescent="0.25">
      <c r="A51" s="77"/>
      <c r="B51" s="77"/>
      <c r="C51" s="74"/>
      <c r="D51" s="26"/>
      <c r="E51" s="24" t="s">
        <v>49</v>
      </c>
      <c r="F51" s="1">
        <v>6.49</v>
      </c>
      <c r="G51" s="1">
        <v>5.2489999999999997</v>
      </c>
      <c r="H51" s="15">
        <v>0.80879999999999996</v>
      </c>
      <c r="I51" s="9" t="s">
        <v>67</v>
      </c>
    </row>
    <row r="52" spans="1:9" ht="15" customHeight="1" x14ac:dyDescent="0.25">
      <c r="A52" s="77"/>
      <c r="B52" s="77"/>
      <c r="C52" s="74"/>
      <c r="D52" s="27"/>
      <c r="E52" s="24" t="s">
        <v>50</v>
      </c>
      <c r="F52" s="1">
        <v>10.97</v>
      </c>
      <c r="G52" s="1">
        <v>7.2569999999999997</v>
      </c>
      <c r="H52" s="15">
        <v>0.66149999999999998</v>
      </c>
      <c r="I52" s="9" t="s">
        <v>68</v>
      </c>
    </row>
    <row r="53" spans="1:9" ht="15" customHeight="1" x14ac:dyDescent="0.25">
      <c r="A53" s="77"/>
      <c r="B53" s="77"/>
      <c r="C53" s="74"/>
      <c r="D53" s="27"/>
      <c r="E53" s="24" t="s">
        <v>51</v>
      </c>
      <c r="F53" s="1">
        <v>23.2</v>
      </c>
      <c r="G53" s="1">
        <v>8.5570000000000004</v>
      </c>
      <c r="H53" s="14">
        <v>0.36880000000000002</v>
      </c>
      <c r="I53" s="9" t="s">
        <v>69</v>
      </c>
    </row>
    <row r="54" spans="1:9" ht="15" customHeight="1" x14ac:dyDescent="0.25">
      <c r="A54" s="77"/>
      <c r="B54" s="77"/>
      <c r="C54" s="74"/>
      <c r="D54" s="27"/>
      <c r="E54" s="24" t="s">
        <v>52</v>
      </c>
      <c r="F54" s="1">
        <v>34.83</v>
      </c>
      <c r="G54" s="1">
        <v>16.672000000000001</v>
      </c>
      <c r="H54" s="14">
        <v>0.47870000000000001</v>
      </c>
      <c r="I54" s="9" t="s">
        <v>70</v>
      </c>
    </row>
    <row r="55" spans="1:9" ht="15" customHeight="1" x14ac:dyDescent="0.25">
      <c r="A55" s="77"/>
      <c r="B55" s="77"/>
      <c r="C55" s="74"/>
      <c r="D55" s="27"/>
      <c r="E55" s="24" t="s">
        <v>53</v>
      </c>
      <c r="F55" s="1">
        <v>43.19</v>
      </c>
      <c r="G55" s="1">
        <v>18.408999999999999</v>
      </c>
      <c r="H55" s="14">
        <v>0.42620000000000002</v>
      </c>
      <c r="I55" s="9" t="s">
        <v>71</v>
      </c>
    </row>
    <row r="56" spans="1:9" ht="15" customHeight="1" x14ac:dyDescent="0.25">
      <c r="A56" s="77"/>
      <c r="B56" s="77"/>
      <c r="C56" s="74"/>
      <c r="D56" s="27"/>
      <c r="E56" s="24" t="s">
        <v>54</v>
      </c>
      <c r="F56" s="1">
        <v>23.7</v>
      </c>
      <c r="G56" s="1">
        <v>26.245000000000001</v>
      </c>
      <c r="H56" s="29">
        <v>1</v>
      </c>
      <c r="I56" s="9" t="s">
        <v>72</v>
      </c>
    </row>
    <row r="57" spans="1:9" ht="15" customHeight="1" x14ac:dyDescent="0.25">
      <c r="A57" s="77"/>
      <c r="B57" s="77"/>
      <c r="C57" s="74"/>
      <c r="D57" s="27"/>
      <c r="E57" s="24" t="s">
        <v>55</v>
      </c>
      <c r="F57" s="1">
        <v>32.6</v>
      </c>
      <c r="G57" s="1">
        <v>36.637</v>
      </c>
      <c r="H57" s="29">
        <v>1</v>
      </c>
      <c r="I57" s="9" t="s">
        <v>73</v>
      </c>
    </row>
    <row r="58" spans="1:9" ht="15" customHeight="1" x14ac:dyDescent="0.25">
      <c r="A58" s="77"/>
      <c r="B58" s="77"/>
      <c r="C58" s="74"/>
      <c r="D58" s="27"/>
      <c r="E58" s="24" t="s">
        <v>56</v>
      </c>
      <c r="F58" s="1">
        <v>40.76</v>
      </c>
      <c r="G58" s="1">
        <v>40.124000000000002</v>
      </c>
      <c r="H58" s="16">
        <v>0.98440000000000005</v>
      </c>
      <c r="I58" s="9" t="s">
        <v>74</v>
      </c>
    </row>
    <row r="59" spans="1:9" ht="15" customHeight="1" x14ac:dyDescent="0.25">
      <c r="A59" s="77"/>
      <c r="B59" s="77"/>
      <c r="C59" s="74"/>
      <c r="D59" s="27"/>
      <c r="E59" s="24" t="s">
        <v>57</v>
      </c>
      <c r="F59" s="1">
        <v>84.58</v>
      </c>
      <c r="G59" s="1">
        <v>59</v>
      </c>
      <c r="H59" s="15">
        <v>0.6976</v>
      </c>
      <c r="I59" s="9" t="s">
        <v>75</v>
      </c>
    </row>
    <row r="60" spans="1:9" ht="15" customHeight="1" x14ac:dyDescent="0.25">
      <c r="A60" s="78"/>
      <c r="B60" s="78"/>
      <c r="C60" s="75"/>
      <c r="D60" s="28"/>
      <c r="E60" s="24" t="s">
        <v>58</v>
      </c>
      <c r="F60" s="1">
        <v>89.95</v>
      </c>
      <c r="G60" s="1">
        <v>0</v>
      </c>
      <c r="H60" s="37">
        <v>0</v>
      </c>
      <c r="I60" s="9"/>
    </row>
    <row r="61" spans="1:9" ht="15" customHeight="1" x14ac:dyDescent="0.25">
      <c r="A61" s="76" t="s">
        <v>175</v>
      </c>
      <c r="B61" s="76" t="s">
        <v>155</v>
      </c>
      <c r="C61" s="79" t="s">
        <v>21</v>
      </c>
      <c r="D61" s="7" t="s">
        <v>47</v>
      </c>
      <c r="E61" s="8" t="s">
        <v>48</v>
      </c>
      <c r="F61" s="1">
        <v>1.6</v>
      </c>
      <c r="G61" s="1">
        <v>0.91100000000000003</v>
      </c>
      <c r="H61" s="14">
        <v>0.56940000000000002</v>
      </c>
      <c r="I61" s="9" t="s">
        <v>76</v>
      </c>
    </row>
    <row r="62" spans="1:9" ht="294.75" customHeight="1" x14ac:dyDescent="0.25">
      <c r="A62" s="77"/>
      <c r="B62" s="77"/>
      <c r="C62" s="67"/>
      <c r="E62" s="8" t="s">
        <v>49</v>
      </c>
      <c r="F62" s="1">
        <v>4.72</v>
      </c>
      <c r="G62" s="1">
        <v>2.3039999999999998</v>
      </c>
      <c r="H62" s="14">
        <v>0.48809999999999998</v>
      </c>
      <c r="I62" s="9" t="s">
        <v>77</v>
      </c>
    </row>
    <row r="63" spans="1:9" ht="165" customHeight="1" x14ac:dyDescent="0.25">
      <c r="A63" s="77"/>
      <c r="B63" s="77"/>
      <c r="C63" s="67"/>
      <c r="D63" s="7"/>
      <c r="E63" s="8" t="s">
        <v>50</v>
      </c>
      <c r="F63" s="1">
        <v>7.48</v>
      </c>
      <c r="G63" s="1">
        <v>3.5190000000000001</v>
      </c>
      <c r="H63" s="14">
        <v>0.47049999999999997</v>
      </c>
      <c r="I63" s="9" t="s">
        <v>78</v>
      </c>
    </row>
    <row r="64" spans="1:9" ht="288" customHeight="1" x14ac:dyDescent="0.25">
      <c r="A64" s="77"/>
      <c r="B64" s="77"/>
      <c r="C64" s="67"/>
      <c r="D64" s="7"/>
      <c r="E64" s="8" t="s">
        <v>51</v>
      </c>
      <c r="F64" s="1">
        <v>12.63</v>
      </c>
      <c r="G64" s="1">
        <v>4.5599999999999996</v>
      </c>
      <c r="H64" s="14">
        <v>0.36099999999999999</v>
      </c>
      <c r="I64" s="9" t="s">
        <v>79</v>
      </c>
    </row>
    <row r="65" spans="1:9" ht="285.75" customHeight="1" x14ac:dyDescent="0.25">
      <c r="A65" s="77"/>
      <c r="B65" s="77"/>
      <c r="C65" s="67"/>
      <c r="D65" s="7"/>
      <c r="E65" s="8" t="s">
        <v>52</v>
      </c>
      <c r="F65" s="1">
        <v>25.28</v>
      </c>
      <c r="G65" s="1">
        <v>6.1379999999999999</v>
      </c>
      <c r="H65" s="14">
        <v>0.24279999999999999</v>
      </c>
      <c r="I65" s="9" t="s">
        <v>80</v>
      </c>
    </row>
    <row r="66" spans="1:9" ht="298.5" customHeight="1" x14ac:dyDescent="0.25">
      <c r="A66" s="77"/>
      <c r="B66" s="77"/>
      <c r="C66" s="67"/>
      <c r="D66" s="7"/>
      <c r="E66" s="8" t="s">
        <v>53</v>
      </c>
      <c r="F66" s="1">
        <v>31.91</v>
      </c>
      <c r="G66" s="1">
        <v>7.8630000000000004</v>
      </c>
      <c r="H66" s="14">
        <v>0.24640000000000001</v>
      </c>
      <c r="I66" s="9" t="s">
        <v>81</v>
      </c>
    </row>
    <row r="67" spans="1:9" ht="318.75" customHeight="1" x14ac:dyDescent="0.25">
      <c r="A67" s="77"/>
      <c r="B67" s="77"/>
      <c r="C67" s="67"/>
      <c r="D67" s="7"/>
      <c r="E67" s="8" t="s">
        <v>54</v>
      </c>
      <c r="F67" s="1">
        <v>11.19</v>
      </c>
      <c r="G67" s="1">
        <v>11.486000000000001</v>
      </c>
      <c r="H67" s="13" t="s">
        <v>22</v>
      </c>
      <c r="I67" s="9" t="s">
        <v>82</v>
      </c>
    </row>
    <row r="68" spans="1:9" ht="135" customHeight="1" x14ac:dyDescent="0.25">
      <c r="A68" s="77"/>
      <c r="B68" s="77"/>
      <c r="C68" s="67"/>
      <c r="D68" s="7"/>
      <c r="E68" s="8" t="s">
        <v>55</v>
      </c>
      <c r="F68" s="1">
        <v>22.33</v>
      </c>
      <c r="G68" s="1">
        <v>14.606</v>
      </c>
      <c r="H68" s="15">
        <v>0.65410000000000001</v>
      </c>
      <c r="I68" s="9" t="s">
        <v>83</v>
      </c>
    </row>
    <row r="69" spans="1:9" ht="348.75" customHeight="1" x14ac:dyDescent="0.25">
      <c r="A69" s="77"/>
      <c r="B69" s="77"/>
      <c r="C69" s="67"/>
      <c r="D69" s="7"/>
      <c r="E69" s="8" t="s">
        <v>56</v>
      </c>
      <c r="F69" s="1">
        <v>33.81</v>
      </c>
      <c r="G69" s="1">
        <v>19.497</v>
      </c>
      <c r="H69" s="14">
        <v>0.57669999999999999</v>
      </c>
      <c r="I69" s="9" t="s">
        <v>84</v>
      </c>
    </row>
    <row r="70" spans="1:9" ht="185.25" customHeight="1" x14ac:dyDescent="0.25">
      <c r="A70" s="5"/>
      <c r="B70" s="5"/>
      <c r="C70" s="67"/>
      <c r="D70" s="7"/>
      <c r="E70" s="8" t="s">
        <v>57</v>
      </c>
      <c r="F70" s="1">
        <v>58.05</v>
      </c>
      <c r="G70" s="1">
        <v>23.42</v>
      </c>
      <c r="H70" s="14">
        <v>0.40339999999999998</v>
      </c>
      <c r="I70" s="9" t="s">
        <v>85</v>
      </c>
    </row>
    <row r="71" spans="1:9" ht="15" customHeight="1" x14ac:dyDescent="0.25">
      <c r="A71" s="5"/>
      <c r="B71" s="5"/>
      <c r="C71" s="80"/>
      <c r="D71" s="7"/>
      <c r="E71" s="8" t="s">
        <v>58</v>
      </c>
      <c r="F71" s="1">
        <v>80.5</v>
      </c>
      <c r="G71" s="1">
        <v>0</v>
      </c>
      <c r="H71" s="38">
        <v>0</v>
      </c>
      <c r="I71" s="9"/>
    </row>
    <row r="72" spans="1:9" ht="15" customHeight="1" x14ac:dyDescent="0.25">
      <c r="A72" s="54" t="s">
        <v>176</v>
      </c>
      <c r="B72" s="54" t="s">
        <v>146</v>
      </c>
      <c r="C72" s="20" t="s">
        <v>86</v>
      </c>
      <c r="D72" s="23" t="s">
        <v>7</v>
      </c>
      <c r="E72" s="24" t="s">
        <v>8</v>
      </c>
      <c r="F72" s="1">
        <v>95</v>
      </c>
      <c r="G72" s="1"/>
      <c r="H72" s="1"/>
      <c r="I72" s="9"/>
    </row>
    <row r="73" spans="1:9" ht="15" customHeight="1" x14ac:dyDescent="0.25">
      <c r="A73" s="76" t="s">
        <v>177</v>
      </c>
      <c r="B73" s="76" t="s">
        <v>146</v>
      </c>
      <c r="C73" s="20" t="s">
        <v>6</v>
      </c>
      <c r="D73" s="58" t="s">
        <v>14</v>
      </c>
      <c r="E73" s="24" t="s">
        <v>15</v>
      </c>
      <c r="F73" s="1">
        <v>90</v>
      </c>
      <c r="G73" s="1">
        <v>95.804000000000002</v>
      </c>
      <c r="H73" s="13" t="s">
        <v>22</v>
      </c>
      <c r="I73" s="9" t="s">
        <v>87</v>
      </c>
    </row>
    <row r="74" spans="1:9" ht="15" customHeight="1" x14ac:dyDescent="0.25">
      <c r="A74" s="77"/>
      <c r="B74" s="77"/>
      <c r="C74" s="25"/>
      <c r="D74" s="68"/>
      <c r="E74" s="24" t="s">
        <v>16</v>
      </c>
      <c r="F74" s="1">
        <v>90</v>
      </c>
      <c r="G74" s="1">
        <v>95.804000000000002</v>
      </c>
      <c r="H74" s="13" t="s">
        <v>22</v>
      </c>
      <c r="I74" s="9" t="s">
        <v>88</v>
      </c>
    </row>
    <row r="75" spans="1:9" ht="15" customHeight="1" x14ac:dyDescent="0.25">
      <c r="A75" s="78"/>
      <c r="B75" s="78"/>
      <c r="C75" s="25"/>
      <c r="D75" s="59"/>
      <c r="E75" s="24" t="s">
        <v>17</v>
      </c>
      <c r="F75" s="1">
        <v>90</v>
      </c>
      <c r="G75" s="1">
        <v>93.956000000000003</v>
      </c>
      <c r="H75" s="13" t="s">
        <v>22</v>
      </c>
      <c r="I75" s="9" t="s">
        <v>89</v>
      </c>
    </row>
    <row r="76" spans="1:9" ht="15" customHeight="1" x14ac:dyDescent="0.25">
      <c r="A76" s="76" t="s">
        <v>178</v>
      </c>
      <c r="B76" s="76" t="s">
        <v>149</v>
      </c>
      <c r="C76" s="6" t="s">
        <v>9</v>
      </c>
      <c r="D76" s="66" t="s">
        <v>90</v>
      </c>
      <c r="E76" s="8" t="s">
        <v>91</v>
      </c>
      <c r="F76" s="1">
        <v>82</v>
      </c>
      <c r="G76" s="1">
        <v>82</v>
      </c>
      <c r="H76" s="18">
        <v>1</v>
      </c>
      <c r="I76" s="9" t="s">
        <v>94</v>
      </c>
    </row>
    <row r="77" spans="1:9" ht="15" customHeight="1" x14ac:dyDescent="0.25">
      <c r="A77" s="77"/>
      <c r="B77" s="77"/>
      <c r="C77" s="11"/>
      <c r="D77" s="67"/>
      <c r="E77" s="8" t="s">
        <v>92</v>
      </c>
      <c r="F77" s="1">
        <v>82</v>
      </c>
      <c r="G77" s="1">
        <v>81</v>
      </c>
      <c r="H77" s="16">
        <v>0.98780000000000001</v>
      </c>
      <c r="I77" s="9" t="s">
        <v>95</v>
      </c>
    </row>
    <row r="78" spans="1:9" ht="15" customHeight="1" x14ac:dyDescent="0.25">
      <c r="A78" s="78"/>
      <c r="B78" s="78"/>
      <c r="C78" s="11"/>
      <c r="D78" s="72"/>
      <c r="E78" s="8" t="s">
        <v>93</v>
      </c>
      <c r="F78" s="1">
        <v>82</v>
      </c>
      <c r="G78" s="1">
        <v>0</v>
      </c>
      <c r="H78" s="39">
        <v>0</v>
      </c>
      <c r="I78" s="9"/>
    </row>
    <row r="79" spans="1:9" ht="26.25" customHeight="1" x14ac:dyDescent="0.25">
      <c r="A79" s="54" t="s">
        <v>179</v>
      </c>
      <c r="B79" s="54" t="s">
        <v>146</v>
      </c>
      <c r="C79" s="20" t="s">
        <v>6</v>
      </c>
      <c r="D79" s="22" t="s">
        <v>7</v>
      </c>
      <c r="E79" s="24" t="s">
        <v>8</v>
      </c>
      <c r="F79" s="1">
        <v>1</v>
      </c>
      <c r="G79" s="1"/>
      <c r="H79" s="1"/>
      <c r="I79" s="9"/>
    </row>
    <row r="80" spans="1:9" ht="15" customHeight="1" x14ac:dyDescent="0.25">
      <c r="A80" s="76" t="s">
        <v>180</v>
      </c>
      <c r="B80" s="76" t="s">
        <v>146</v>
      </c>
      <c r="C80" s="79" t="s">
        <v>86</v>
      </c>
      <c r="D80" s="66" t="s">
        <v>47</v>
      </c>
      <c r="E80" s="8" t="s">
        <v>48</v>
      </c>
      <c r="F80" s="1">
        <v>0</v>
      </c>
      <c r="G80" s="1">
        <v>0</v>
      </c>
      <c r="H80" s="12">
        <v>0</v>
      </c>
      <c r="I80" s="9" t="s">
        <v>96</v>
      </c>
    </row>
    <row r="81" spans="1:9" ht="15" customHeight="1" x14ac:dyDescent="0.25">
      <c r="A81" s="77"/>
      <c r="B81" s="77"/>
      <c r="C81" s="67"/>
      <c r="D81" s="67"/>
      <c r="E81" s="8" t="s">
        <v>49</v>
      </c>
      <c r="F81" s="1">
        <v>0</v>
      </c>
      <c r="G81" s="1">
        <v>0</v>
      </c>
      <c r="H81" s="12">
        <v>0</v>
      </c>
      <c r="I81" s="9" t="s">
        <v>97</v>
      </c>
    </row>
    <row r="82" spans="1:9" ht="15" customHeight="1" x14ac:dyDescent="0.25">
      <c r="A82" s="77"/>
      <c r="B82" s="77"/>
      <c r="C82" s="67"/>
      <c r="D82" s="67"/>
      <c r="E82" s="8" t="s">
        <v>50</v>
      </c>
      <c r="F82" s="1">
        <v>0</v>
      </c>
      <c r="G82" s="1">
        <v>0</v>
      </c>
      <c r="H82" s="12">
        <v>0</v>
      </c>
      <c r="I82" s="9" t="s">
        <v>98</v>
      </c>
    </row>
    <row r="83" spans="1:9" ht="15" customHeight="1" x14ac:dyDescent="0.25">
      <c r="A83" s="77"/>
      <c r="B83" s="77"/>
      <c r="C83" s="67"/>
      <c r="D83" s="67"/>
      <c r="E83" s="8" t="s">
        <v>51</v>
      </c>
      <c r="F83" s="1">
        <v>0</v>
      </c>
      <c r="G83" s="1">
        <v>0</v>
      </c>
      <c r="H83" s="12">
        <v>0</v>
      </c>
      <c r="I83" s="9" t="s">
        <v>99</v>
      </c>
    </row>
    <row r="84" spans="1:9" ht="30" x14ac:dyDescent="0.25">
      <c r="A84" s="77"/>
      <c r="B84" s="77"/>
      <c r="C84" s="67"/>
      <c r="D84" s="67"/>
      <c r="E84" s="8" t="s">
        <v>52</v>
      </c>
      <c r="F84" s="1">
        <v>0</v>
      </c>
      <c r="G84" s="1">
        <v>15.089</v>
      </c>
      <c r="H84" s="19">
        <v>0</v>
      </c>
      <c r="I84" s="9" t="s">
        <v>100</v>
      </c>
    </row>
    <row r="85" spans="1:9" ht="15" customHeight="1" x14ac:dyDescent="0.25">
      <c r="A85" s="77"/>
      <c r="B85" s="77"/>
      <c r="C85" s="67"/>
      <c r="D85" s="67"/>
      <c r="E85" s="8" t="s">
        <v>53</v>
      </c>
      <c r="F85" s="1">
        <v>0</v>
      </c>
      <c r="G85" s="1">
        <v>0</v>
      </c>
      <c r="H85" s="12">
        <v>0</v>
      </c>
      <c r="I85" s="9" t="s">
        <v>101</v>
      </c>
    </row>
    <row r="86" spans="1:9" ht="15" customHeight="1" x14ac:dyDescent="0.25">
      <c r="A86" s="77"/>
      <c r="B86" s="77"/>
      <c r="C86" s="67"/>
      <c r="D86" s="67"/>
      <c r="E86" s="8" t="s">
        <v>54</v>
      </c>
      <c r="F86" s="1">
        <v>0</v>
      </c>
      <c r="G86" s="1">
        <v>0</v>
      </c>
      <c r="H86" s="12">
        <v>0</v>
      </c>
      <c r="I86" s="9"/>
    </row>
    <row r="87" spans="1:9" ht="15" customHeight="1" x14ac:dyDescent="0.25">
      <c r="A87" s="77"/>
      <c r="B87" s="77"/>
      <c r="C87" s="67"/>
      <c r="D87" s="67"/>
      <c r="E87" s="8" t="s">
        <v>55</v>
      </c>
      <c r="F87" s="1">
        <v>0</v>
      </c>
      <c r="G87" s="1">
        <v>0</v>
      </c>
      <c r="H87" s="12">
        <v>0</v>
      </c>
      <c r="I87" s="9" t="s">
        <v>102</v>
      </c>
    </row>
    <row r="88" spans="1:9" ht="30" x14ac:dyDescent="0.25">
      <c r="A88" s="78"/>
      <c r="B88" s="78"/>
      <c r="C88" s="80"/>
      <c r="D88" s="72"/>
      <c r="E88" s="8" t="s">
        <v>56</v>
      </c>
      <c r="F88" s="1">
        <v>0</v>
      </c>
      <c r="G88" s="1">
        <v>0</v>
      </c>
      <c r="H88" s="12">
        <v>0</v>
      </c>
      <c r="I88" s="9" t="s">
        <v>103</v>
      </c>
    </row>
    <row r="89" spans="1:9" ht="15" customHeight="1" x14ac:dyDescent="0.25">
      <c r="A89" s="76" t="s">
        <v>181</v>
      </c>
      <c r="B89" s="76" t="s">
        <v>146</v>
      </c>
      <c r="C89" s="73" t="s">
        <v>6</v>
      </c>
      <c r="D89" s="58" t="s">
        <v>47</v>
      </c>
      <c r="E89" s="24" t="s">
        <v>48</v>
      </c>
      <c r="F89" s="1">
        <v>0</v>
      </c>
      <c r="G89" s="1">
        <v>0</v>
      </c>
      <c r="H89" s="12">
        <v>0</v>
      </c>
      <c r="I89" s="9" t="s">
        <v>104</v>
      </c>
    </row>
    <row r="90" spans="1:9" ht="15" customHeight="1" x14ac:dyDescent="0.25">
      <c r="A90" s="77"/>
      <c r="B90" s="77"/>
      <c r="C90" s="74"/>
      <c r="D90" s="68"/>
      <c r="E90" s="24" t="s">
        <v>49</v>
      </c>
      <c r="F90" s="1">
        <v>0</v>
      </c>
      <c r="G90" s="1">
        <v>0</v>
      </c>
      <c r="H90" s="12">
        <v>0</v>
      </c>
      <c r="I90" s="9" t="s">
        <v>105</v>
      </c>
    </row>
    <row r="91" spans="1:9" ht="15" customHeight="1" x14ac:dyDescent="0.25">
      <c r="A91" s="77"/>
      <c r="B91" s="77"/>
      <c r="C91" s="74"/>
      <c r="D91" s="68"/>
      <c r="E91" s="24" t="s">
        <v>50</v>
      </c>
      <c r="F91" s="1">
        <v>0</v>
      </c>
      <c r="G91" s="1">
        <v>0</v>
      </c>
      <c r="H91" s="12">
        <v>0</v>
      </c>
      <c r="I91" s="9" t="s">
        <v>106</v>
      </c>
    </row>
    <row r="92" spans="1:9" ht="15" customHeight="1" x14ac:dyDescent="0.25">
      <c r="A92" s="77"/>
      <c r="B92" s="77"/>
      <c r="C92" s="74"/>
      <c r="D92" s="68"/>
      <c r="E92" s="24" t="s">
        <v>51</v>
      </c>
      <c r="F92" s="1">
        <v>0</v>
      </c>
      <c r="G92" s="1">
        <v>0</v>
      </c>
      <c r="H92" s="12">
        <v>0</v>
      </c>
      <c r="I92" s="9" t="s">
        <v>107</v>
      </c>
    </row>
    <row r="93" spans="1:9" ht="15" customHeight="1" x14ac:dyDescent="0.25">
      <c r="A93" s="77"/>
      <c r="B93" s="77"/>
      <c r="C93" s="74"/>
      <c r="D93" s="68"/>
      <c r="E93" s="24" t="s">
        <v>52</v>
      </c>
      <c r="F93" s="1">
        <v>0</v>
      </c>
      <c r="G93" s="1">
        <v>1.2070000000000001</v>
      </c>
      <c r="H93" s="12">
        <v>0</v>
      </c>
      <c r="I93" s="9" t="s">
        <v>108</v>
      </c>
    </row>
    <row r="94" spans="1:9" ht="15" customHeight="1" x14ac:dyDescent="0.25">
      <c r="A94" s="77"/>
      <c r="B94" s="77"/>
      <c r="C94" s="74"/>
      <c r="D94" s="68"/>
      <c r="E94" s="24" t="s">
        <v>53</v>
      </c>
      <c r="F94" s="1">
        <v>0</v>
      </c>
      <c r="G94" s="1">
        <v>0</v>
      </c>
      <c r="H94" s="12">
        <v>0</v>
      </c>
      <c r="I94" s="9" t="s">
        <v>109</v>
      </c>
    </row>
    <row r="95" spans="1:9" ht="15" customHeight="1" x14ac:dyDescent="0.25">
      <c r="A95" s="77"/>
      <c r="B95" s="77"/>
      <c r="C95" s="74"/>
      <c r="D95" s="68"/>
      <c r="E95" s="24" t="s">
        <v>54</v>
      </c>
      <c r="F95" s="1">
        <v>0</v>
      </c>
      <c r="G95" s="1">
        <v>0</v>
      </c>
      <c r="H95" s="12">
        <v>0</v>
      </c>
      <c r="I95" s="9"/>
    </row>
    <row r="96" spans="1:9" ht="15" customHeight="1" x14ac:dyDescent="0.25">
      <c r="A96" s="77"/>
      <c r="B96" s="77"/>
      <c r="C96" s="74"/>
      <c r="D96" s="68"/>
      <c r="E96" s="24" t="s">
        <v>55</v>
      </c>
      <c r="F96" s="1">
        <v>0</v>
      </c>
      <c r="G96" s="1">
        <v>0</v>
      </c>
      <c r="H96" s="12">
        <v>0</v>
      </c>
      <c r="I96" s="9" t="s">
        <v>110</v>
      </c>
    </row>
    <row r="97" spans="1:9" ht="15" customHeight="1" x14ac:dyDescent="0.25">
      <c r="A97" s="77"/>
      <c r="B97" s="77"/>
      <c r="C97" s="74"/>
      <c r="D97" s="68"/>
      <c r="E97" s="24" t="s">
        <v>56</v>
      </c>
      <c r="F97" s="1">
        <v>0</v>
      </c>
      <c r="G97" s="1">
        <v>0</v>
      </c>
      <c r="H97" s="12">
        <v>0</v>
      </c>
      <c r="I97" s="9" t="s">
        <v>111</v>
      </c>
    </row>
    <row r="98" spans="1:9" ht="15" customHeight="1" x14ac:dyDescent="0.25">
      <c r="A98" s="78"/>
      <c r="B98" s="78"/>
      <c r="C98" s="75"/>
      <c r="D98" s="59"/>
      <c r="E98" s="24" t="s">
        <v>57</v>
      </c>
      <c r="F98" s="1">
        <v>0</v>
      </c>
      <c r="G98" s="1">
        <v>0</v>
      </c>
      <c r="H98" s="12">
        <v>0</v>
      </c>
      <c r="I98" s="9"/>
    </row>
    <row r="99" spans="1:9" ht="15" customHeight="1" x14ac:dyDescent="0.25">
      <c r="A99" s="54" t="s">
        <v>182</v>
      </c>
      <c r="B99" s="54" t="s">
        <v>146</v>
      </c>
      <c r="C99" s="6" t="s">
        <v>24</v>
      </c>
      <c r="D99" s="7" t="s">
        <v>7</v>
      </c>
      <c r="E99" s="8" t="s">
        <v>8</v>
      </c>
      <c r="F99" s="1">
        <v>0</v>
      </c>
      <c r="G99" s="1"/>
      <c r="H99" s="1"/>
      <c r="I99" s="9"/>
    </row>
    <row r="100" spans="1:9" ht="15" customHeight="1" x14ac:dyDescent="0.25">
      <c r="A100" s="76" t="s">
        <v>183</v>
      </c>
      <c r="B100" s="76" t="s">
        <v>146</v>
      </c>
      <c r="C100" s="20" t="s">
        <v>86</v>
      </c>
      <c r="D100" s="58" t="s">
        <v>10</v>
      </c>
      <c r="E100" s="24" t="s">
        <v>11</v>
      </c>
      <c r="F100" s="1">
        <v>1</v>
      </c>
      <c r="G100" s="1">
        <v>100</v>
      </c>
      <c r="H100" s="32">
        <v>1</v>
      </c>
      <c r="I100" s="9" t="s">
        <v>112</v>
      </c>
    </row>
    <row r="101" spans="1:9" ht="15" customHeight="1" x14ac:dyDescent="0.25">
      <c r="A101" s="78"/>
      <c r="B101" s="78"/>
      <c r="C101" s="25"/>
      <c r="D101" s="59"/>
      <c r="E101" s="24" t="s">
        <v>12</v>
      </c>
      <c r="F101" s="1">
        <v>1</v>
      </c>
      <c r="G101" s="1"/>
      <c r="H101" s="1"/>
      <c r="I101" s="9"/>
    </row>
    <row r="102" spans="1:9" ht="15" customHeight="1" x14ac:dyDescent="0.25">
      <c r="A102" s="76" t="s">
        <v>184</v>
      </c>
      <c r="B102" s="4" t="s">
        <v>146</v>
      </c>
      <c r="C102" s="6" t="s">
        <v>33</v>
      </c>
      <c r="D102" s="66" t="s">
        <v>10</v>
      </c>
      <c r="E102" s="8" t="s">
        <v>11</v>
      </c>
      <c r="F102" s="1">
        <v>100</v>
      </c>
      <c r="G102" s="1">
        <v>100</v>
      </c>
      <c r="H102" s="34">
        <v>1</v>
      </c>
      <c r="I102" s="9" t="s">
        <v>113</v>
      </c>
    </row>
    <row r="103" spans="1:9" ht="15" customHeight="1" x14ac:dyDescent="0.25">
      <c r="A103" s="78"/>
      <c r="B103" s="5"/>
      <c r="C103" s="11"/>
      <c r="D103" s="72"/>
      <c r="E103" s="8" t="s">
        <v>12</v>
      </c>
      <c r="F103" s="1">
        <v>100</v>
      </c>
      <c r="G103" s="1"/>
      <c r="H103" s="1"/>
      <c r="I103" s="9"/>
    </row>
    <row r="104" spans="1:9" ht="57" customHeight="1" x14ac:dyDescent="0.25">
      <c r="A104" s="76" t="s">
        <v>185</v>
      </c>
      <c r="B104" s="76" t="s">
        <v>153</v>
      </c>
      <c r="C104" s="20" t="s">
        <v>9</v>
      </c>
      <c r="D104" s="58" t="s">
        <v>10</v>
      </c>
      <c r="E104" s="24" t="s">
        <v>11</v>
      </c>
      <c r="F104" s="1">
        <v>80</v>
      </c>
      <c r="G104" s="1">
        <v>100</v>
      </c>
      <c r="H104" s="32">
        <v>1</v>
      </c>
      <c r="I104" s="9" t="s">
        <v>114</v>
      </c>
    </row>
    <row r="105" spans="1:9" ht="15" customHeight="1" x14ac:dyDescent="0.25">
      <c r="A105" s="78"/>
      <c r="B105" s="78"/>
      <c r="C105" s="25"/>
      <c r="D105" s="59"/>
      <c r="E105" s="24" t="s">
        <v>12</v>
      </c>
      <c r="F105" s="1">
        <v>80</v>
      </c>
      <c r="G105" s="1"/>
      <c r="H105" s="1"/>
      <c r="I105" s="9"/>
    </row>
    <row r="106" spans="1:9" ht="15" customHeight="1" x14ac:dyDescent="0.25">
      <c r="A106" s="4" t="s">
        <v>186</v>
      </c>
      <c r="B106" s="54" t="s">
        <v>146</v>
      </c>
      <c r="C106" s="6" t="s">
        <v>33</v>
      </c>
      <c r="D106" s="7" t="s">
        <v>7</v>
      </c>
      <c r="E106" s="8" t="s">
        <v>8</v>
      </c>
      <c r="F106" s="1">
        <v>100</v>
      </c>
      <c r="G106" s="1"/>
      <c r="H106" s="1"/>
      <c r="I106" s="9"/>
    </row>
    <row r="107" spans="1:9" ht="30" x14ac:dyDescent="0.25">
      <c r="A107" s="4" t="s">
        <v>187</v>
      </c>
      <c r="B107" s="54" t="s">
        <v>146</v>
      </c>
      <c r="C107" s="20" t="s">
        <v>33</v>
      </c>
      <c r="D107" s="22" t="s">
        <v>7</v>
      </c>
      <c r="E107" s="24" t="s">
        <v>8</v>
      </c>
      <c r="F107" s="1">
        <v>30</v>
      </c>
      <c r="G107" s="1"/>
      <c r="H107" s="1"/>
      <c r="I107" s="9"/>
    </row>
    <row r="108" spans="1:9" ht="16.5" customHeight="1" x14ac:dyDescent="0.25">
      <c r="A108" s="76" t="s">
        <v>188</v>
      </c>
      <c r="B108" s="76" t="s">
        <v>146</v>
      </c>
      <c r="C108" s="79" t="s">
        <v>33</v>
      </c>
      <c r="D108" s="66" t="s">
        <v>47</v>
      </c>
      <c r="E108" s="8" t="s">
        <v>48</v>
      </c>
      <c r="F108" s="1">
        <v>5</v>
      </c>
      <c r="G108" s="1">
        <v>10</v>
      </c>
      <c r="H108" s="42">
        <f>+G108/F108</f>
        <v>2</v>
      </c>
      <c r="I108" s="9" t="s">
        <v>115</v>
      </c>
    </row>
    <row r="109" spans="1:9" ht="16.5" customHeight="1" x14ac:dyDescent="0.25">
      <c r="A109" s="77"/>
      <c r="B109" s="77"/>
      <c r="C109" s="67"/>
      <c r="D109" s="67"/>
      <c r="E109" s="8" t="s">
        <v>49</v>
      </c>
      <c r="F109" s="1">
        <v>15</v>
      </c>
      <c r="G109" s="1">
        <v>15</v>
      </c>
      <c r="H109" s="42">
        <f t="shared" ref="H109:H116" si="0">+G109/F109</f>
        <v>1</v>
      </c>
      <c r="I109" s="9" t="s">
        <v>116</v>
      </c>
    </row>
    <row r="110" spans="1:9" ht="16.5" customHeight="1" x14ac:dyDescent="0.25">
      <c r="A110" s="77"/>
      <c r="B110" s="77"/>
      <c r="C110" s="67"/>
      <c r="D110" s="67"/>
      <c r="E110" s="8" t="s">
        <v>50</v>
      </c>
      <c r="F110" s="1">
        <v>25</v>
      </c>
      <c r="G110" s="1">
        <v>30</v>
      </c>
      <c r="H110" s="42">
        <f t="shared" si="0"/>
        <v>1.2</v>
      </c>
      <c r="I110" s="9" t="s">
        <v>117</v>
      </c>
    </row>
    <row r="111" spans="1:9" ht="16.5" customHeight="1" x14ac:dyDescent="0.25">
      <c r="A111" s="77"/>
      <c r="B111" s="77"/>
      <c r="C111" s="67"/>
      <c r="D111" s="67"/>
      <c r="E111" s="8" t="s">
        <v>51</v>
      </c>
      <c r="F111" s="1">
        <v>35</v>
      </c>
      <c r="G111" s="1">
        <v>35</v>
      </c>
      <c r="H111" s="42">
        <f t="shared" si="0"/>
        <v>1</v>
      </c>
      <c r="I111" s="9" t="s">
        <v>118</v>
      </c>
    </row>
    <row r="112" spans="1:9" ht="16.5" customHeight="1" x14ac:dyDescent="0.25">
      <c r="A112" s="77"/>
      <c r="B112" s="77"/>
      <c r="C112" s="67"/>
      <c r="D112" s="67"/>
      <c r="E112" s="8" t="s">
        <v>52</v>
      </c>
      <c r="F112" s="1">
        <v>45</v>
      </c>
      <c r="G112" s="1">
        <v>50</v>
      </c>
      <c r="H112" s="42">
        <f t="shared" si="0"/>
        <v>1.1111111111111112</v>
      </c>
      <c r="I112" s="9" t="s">
        <v>119</v>
      </c>
    </row>
    <row r="113" spans="1:9" ht="16.5" customHeight="1" x14ac:dyDescent="0.25">
      <c r="A113" s="77"/>
      <c r="B113" s="77"/>
      <c r="C113" s="67"/>
      <c r="D113" s="67"/>
      <c r="E113" s="8" t="s">
        <v>53</v>
      </c>
      <c r="F113" s="1">
        <v>51</v>
      </c>
      <c r="G113" s="1">
        <v>65</v>
      </c>
      <c r="H113" s="42">
        <f t="shared" si="0"/>
        <v>1.2745098039215685</v>
      </c>
      <c r="I113" s="9" t="s">
        <v>120</v>
      </c>
    </row>
    <row r="114" spans="1:9" ht="16.5" customHeight="1" x14ac:dyDescent="0.25">
      <c r="A114" s="77"/>
      <c r="B114" s="77"/>
      <c r="C114" s="67"/>
      <c r="D114" s="67"/>
      <c r="E114" s="8" t="s">
        <v>54</v>
      </c>
      <c r="F114" s="1">
        <v>56</v>
      </c>
      <c r="G114" s="1">
        <v>66</v>
      </c>
      <c r="H114" s="42">
        <f t="shared" si="0"/>
        <v>1.1785714285714286</v>
      </c>
      <c r="I114" s="9"/>
    </row>
    <row r="115" spans="1:9" ht="16.5" customHeight="1" x14ac:dyDescent="0.25">
      <c r="A115" s="77"/>
      <c r="B115" s="77"/>
      <c r="C115" s="67"/>
      <c r="D115" s="67"/>
      <c r="E115" s="8" t="s">
        <v>55</v>
      </c>
      <c r="F115" s="1">
        <v>62</v>
      </c>
      <c r="G115" s="1">
        <v>75</v>
      </c>
      <c r="H115" s="42">
        <f t="shared" si="0"/>
        <v>1.2096774193548387</v>
      </c>
      <c r="I115" s="9" t="s">
        <v>121</v>
      </c>
    </row>
    <row r="116" spans="1:9" ht="16.5" customHeight="1" x14ac:dyDescent="0.25">
      <c r="A116" s="77"/>
      <c r="B116" s="77"/>
      <c r="C116" s="67"/>
      <c r="D116" s="67"/>
      <c r="E116" s="8" t="s">
        <v>56</v>
      </c>
      <c r="F116" s="1">
        <v>67</v>
      </c>
      <c r="G116" s="1">
        <v>81</v>
      </c>
      <c r="H116" s="42">
        <f t="shared" si="0"/>
        <v>1.208955223880597</v>
      </c>
      <c r="I116" s="9" t="s">
        <v>122</v>
      </c>
    </row>
    <row r="117" spans="1:9" ht="16.5" customHeight="1" x14ac:dyDescent="0.25">
      <c r="A117" s="78"/>
      <c r="B117" s="78"/>
      <c r="C117" s="11"/>
      <c r="D117" s="72"/>
      <c r="E117" s="8" t="s">
        <v>57</v>
      </c>
      <c r="F117" s="1">
        <v>85</v>
      </c>
      <c r="G117" s="1">
        <v>0</v>
      </c>
      <c r="H117" s="39">
        <v>0</v>
      </c>
      <c r="I117" s="9"/>
    </row>
    <row r="118" spans="1:9" ht="370.5" customHeight="1" x14ac:dyDescent="0.25">
      <c r="A118" s="76" t="s">
        <v>189</v>
      </c>
      <c r="B118" s="4" t="s">
        <v>155</v>
      </c>
      <c r="C118" s="20" t="s">
        <v>9</v>
      </c>
      <c r="D118" s="58" t="s">
        <v>14</v>
      </c>
      <c r="E118" s="24" t="s">
        <v>15</v>
      </c>
      <c r="F118" s="1">
        <v>95</v>
      </c>
      <c r="G118" s="1">
        <v>27.689</v>
      </c>
      <c r="H118" s="14">
        <v>0.29149999999999998</v>
      </c>
      <c r="I118" s="9" t="s">
        <v>123</v>
      </c>
    </row>
    <row r="119" spans="1:9" ht="390" customHeight="1" x14ac:dyDescent="0.25">
      <c r="A119" s="77"/>
      <c r="B119" s="76"/>
      <c r="C119" s="25"/>
      <c r="D119" s="68"/>
      <c r="E119" s="24" t="s">
        <v>16</v>
      </c>
      <c r="F119" s="1">
        <v>150</v>
      </c>
      <c r="G119" s="1">
        <v>238.78100000000001</v>
      </c>
      <c r="H119" s="13" t="s">
        <v>22</v>
      </c>
      <c r="I119" s="9" t="s">
        <v>124</v>
      </c>
    </row>
    <row r="120" spans="1:9" ht="375" x14ac:dyDescent="0.25">
      <c r="A120" s="78"/>
      <c r="B120" s="77"/>
      <c r="C120" s="25"/>
      <c r="D120" s="59"/>
      <c r="E120" s="24" t="s">
        <v>17</v>
      </c>
      <c r="F120" s="1">
        <v>240</v>
      </c>
      <c r="G120" s="1">
        <v>119.05</v>
      </c>
      <c r="H120" s="14">
        <v>0.496</v>
      </c>
      <c r="I120" s="9" t="s">
        <v>125</v>
      </c>
    </row>
    <row r="121" spans="1:9" ht="15" customHeight="1" x14ac:dyDescent="0.25">
      <c r="A121" s="4" t="s">
        <v>190</v>
      </c>
      <c r="B121" s="78" t="s">
        <v>146</v>
      </c>
      <c r="C121" s="20" t="s">
        <v>33</v>
      </c>
      <c r="D121" s="22" t="s">
        <v>7</v>
      </c>
      <c r="E121" s="24" t="s">
        <v>8</v>
      </c>
      <c r="F121" s="1">
        <v>95</v>
      </c>
      <c r="G121" s="1">
        <v>0</v>
      </c>
      <c r="H121" s="1"/>
      <c r="I121" s="9"/>
    </row>
    <row r="122" spans="1:9" ht="15" customHeight="1" x14ac:dyDescent="0.25">
      <c r="A122" s="4" t="s">
        <v>191</v>
      </c>
      <c r="B122" s="4" t="s">
        <v>153</v>
      </c>
      <c r="C122" s="20" t="s">
        <v>9</v>
      </c>
      <c r="D122" s="36" t="s">
        <v>7</v>
      </c>
      <c r="E122" s="24" t="s">
        <v>8</v>
      </c>
      <c r="F122" s="1">
        <v>0</v>
      </c>
      <c r="G122" s="1">
        <v>0</v>
      </c>
      <c r="H122" s="1"/>
      <c r="I122" s="9"/>
    </row>
    <row r="123" spans="1:9" ht="15" customHeight="1" x14ac:dyDescent="0.25">
      <c r="A123" s="4" t="s">
        <v>192</v>
      </c>
      <c r="B123" s="4" t="s">
        <v>146</v>
      </c>
      <c r="C123" s="6" t="s">
        <v>21</v>
      </c>
      <c r="D123" s="66" t="s">
        <v>14</v>
      </c>
      <c r="E123" s="8" t="s">
        <v>15</v>
      </c>
      <c r="F123" s="1">
        <v>0</v>
      </c>
      <c r="G123" s="1">
        <v>0</v>
      </c>
      <c r="H123" s="39">
        <v>0</v>
      </c>
      <c r="I123" s="9"/>
    </row>
    <row r="124" spans="1:9" ht="15" customHeight="1" x14ac:dyDescent="0.25">
      <c r="A124" s="5"/>
      <c r="B124" s="5"/>
      <c r="C124" s="11"/>
      <c r="D124" s="72"/>
      <c r="E124" s="8" t="s">
        <v>16</v>
      </c>
      <c r="F124" s="1">
        <v>0</v>
      </c>
      <c r="G124" s="1">
        <v>0</v>
      </c>
      <c r="H124" s="39">
        <v>0</v>
      </c>
      <c r="I124" s="9"/>
    </row>
    <row r="125" spans="1:9" ht="15" customHeight="1" x14ac:dyDescent="0.25">
      <c r="A125" s="54" t="s">
        <v>193</v>
      </c>
      <c r="B125" s="54" t="s">
        <v>146</v>
      </c>
      <c r="C125" s="20" t="s">
        <v>86</v>
      </c>
      <c r="D125" s="23" t="s">
        <v>7</v>
      </c>
      <c r="E125" s="24" t="s">
        <v>8</v>
      </c>
      <c r="F125" s="1">
        <v>98</v>
      </c>
      <c r="G125" s="1"/>
      <c r="H125" s="1"/>
      <c r="I125" s="9"/>
    </row>
    <row r="126" spans="1:9" ht="15" customHeight="1" x14ac:dyDescent="0.25">
      <c r="A126" s="54" t="s">
        <v>194</v>
      </c>
      <c r="B126" s="54" t="s">
        <v>146</v>
      </c>
      <c r="C126" s="20" t="s">
        <v>33</v>
      </c>
      <c r="D126" s="22" t="s">
        <v>7</v>
      </c>
      <c r="E126" s="24" t="s">
        <v>8</v>
      </c>
      <c r="F126" s="1">
        <v>95</v>
      </c>
      <c r="G126" s="1"/>
      <c r="H126" s="1"/>
      <c r="I126" s="9"/>
    </row>
    <row r="127" spans="1:9" ht="75" x14ac:dyDescent="0.25">
      <c r="A127" s="76" t="s">
        <v>195</v>
      </c>
      <c r="B127" s="76" t="s">
        <v>153</v>
      </c>
      <c r="C127" s="73" t="s">
        <v>21</v>
      </c>
      <c r="D127" s="58" t="s">
        <v>90</v>
      </c>
      <c r="E127" s="24" t="s">
        <v>91</v>
      </c>
      <c r="F127" s="1">
        <v>50</v>
      </c>
      <c r="G127" s="1">
        <v>50</v>
      </c>
      <c r="H127" s="41">
        <v>1</v>
      </c>
      <c r="I127" s="9" t="s">
        <v>126</v>
      </c>
    </row>
    <row r="128" spans="1:9" ht="60" x14ac:dyDescent="0.25">
      <c r="A128" s="78"/>
      <c r="B128" s="78"/>
      <c r="C128" s="75"/>
      <c r="D128" s="59"/>
      <c r="E128" s="24" t="s">
        <v>92</v>
      </c>
      <c r="F128" s="1">
        <v>70</v>
      </c>
      <c r="G128" s="1">
        <v>75</v>
      </c>
      <c r="H128" s="41">
        <v>1</v>
      </c>
      <c r="I128" s="9" t="s">
        <v>127</v>
      </c>
    </row>
    <row r="129" spans="1:9" ht="15" customHeight="1" x14ac:dyDescent="0.25">
      <c r="A129" s="54" t="s">
        <v>196</v>
      </c>
      <c r="B129" s="54" t="s">
        <v>146</v>
      </c>
      <c r="C129" s="20" t="s">
        <v>6</v>
      </c>
      <c r="D129" s="23" t="s">
        <v>7</v>
      </c>
      <c r="E129" s="24" t="s">
        <v>8</v>
      </c>
      <c r="F129" s="1">
        <v>100</v>
      </c>
      <c r="G129" s="1"/>
      <c r="H129" s="1"/>
      <c r="I129" s="9"/>
    </row>
    <row r="130" spans="1:9" ht="30" x14ac:dyDescent="0.25">
      <c r="A130" s="54" t="s">
        <v>197</v>
      </c>
      <c r="B130" s="54" t="s">
        <v>146</v>
      </c>
      <c r="C130" s="20" t="s">
        <v>86</v>
      </c>
      <c r="D130" s="36" t="s">
        <v>10</v>
      </c>
      <c r="E130" s="24" t="s">
        <v>11</v>
      </c>
      <c r="F130" s="1">
        <v>0</v>
      </c>
      <c r="G130" s="1">
        <v>0</v>
      </c>
      <c r="H130" s="17">
        <v>0</v>
      </c>
      <c r="I130" s="9" t="s">
        <v>128</v>
      </c>
    </row>
    <row r="131" spans="1:9" ht="75" x14ac:dyDescent="0.25">
      <c r="A131" s="76" t="s">
        <v>198</v>
      </c>
      <c r="B131" s="76" t="s">
        <v>211</v>
      </c>
      <c r="C131" s="73" t="s">
        <v>9</v>
      </c>
      <c r="D131" s="58" t="s">
        <v>14</v>
      </c>
      <c r="E131" s="24" t="s">
        <v>15</v>
      </c>
      <c r="F131" s="1">
        <v>60</v>
      </c>
      <c r="G131" s="1">
        <v>38.9</v>
      </c>
      <c r="H131" s="15">
        <v>0.64829999999999999</v>
      </c>
      <c r="I131" s="9" t="s">
        <v>129</v>
      </c>
    </row>
    <row r="132" spans="1:9" ht="75" x14ac:dyDescent="0.25">
      <c r="A132" s="78"/>
      <c r="B132" s="78"/>
      <c r="C132" s="75"/>
      <c r="D132" s="59"/>
      <c r="E132" s="24" t="s">
        <v>16</v>
      </c>
      <c r="F132" s="1">
        <v>60</v>
      </c>
      <c r="G132" s="1">
        <v>31.8</v>
      </c>
      <c r="H132" s="17">
        <v>0.53</v>
      </c>
      <c r="I132" s="9" t="s">
        <v>130</v>
      </c>
    </row>
    <row r="133" spans="1:9" ht="15" customHeight="1" x14ac:dyDescent="0.25">
      <c r="A133" s="54" t="s">
        <v>199</v>
      </c>
      <c r="B133" s="54" t="s">
        <v>155</v>
      </c>
      <c r="C133" s="20" t="s">
        <v>9</v>
      </c>
      <c r="D133" s="33" t="s">
        <v>7</v>
      </c>
      <c r="E133" s="24" t="s">
        <v>8</v>
      </c>
      <c r="F133" s="1">
        <v>0</v>
      </c>
      <c r="G133" s="1"/>
      <c r="H133" s="1"/>
      <c r="I133" s="9"/>
    </row>
    <row r="134" spans="1:9" ht="15" customHeight="1" x14ac:dyDescent="0.25">
      <c r="A134" s="4" t="s">
        <v>200</v>
      </c>
      <c r="B134" s="4" t="s">
        <v>154</v>
      </c>
      <c r="C134" s="20" t="s">
        <v>9</v>
      </c>
      <c r="D134" s="23" t="s">
        <v>10</v>
      </c>
      <c r="E134" s="24" t="s">
        <v>11</v>
      </c>
      <c r="F134" s="1">
        <v>100</v>
      </c>
      <c r="G134" s="1">
        <v>100</v>
      </c>
      <c r="H134" s="40">
        <v>1</v>
      </c>
      <c r="I134" s="9" t="s">
        <v>131</v>
      </c>
    </row>
    <row r="135" spans="1:9" ht="30" x14ac:dyDescent="0.25">
      <c r="A135" s="76" t="s">
        <v>201</v>
      </c>
      <c r="B135" s="76" t="s">
        <v>146</v>
      </c>
      <c r="C135" s="73" t="s">
        <v>9</v>
      </c>
      <c r="D135" s="58" t="s">
        <v>47</v>
      </c>
      <c r="E135" s="24" t="s">
        <v>48</v>
      </c>
      <c r="F135" s="1">
        <v>100</v>
      </c>
      <c r="G135" s="1">
        <v>100</v>
      </c>
      <c r="H135" s="63">
        <f>AVERAGE(G135:G143)</f>
        <v>66.666666666666671</v>
      </c>
      <c r="I135" s="9" t="s">
        <v>132</v>
      </c>
    </row>
    <row r="136" spans="1:9" ht="30" x14ac:dyDescent="0.25">
      <c r="A136" s="77"/>
      <c r="B136" s="77"/>
      <c r="C136" s="74"/>
      <c r="D136" s="68"/>
      <c r="E136" s="24" t="s">
        <v>49</v>
      </c>
      <c r="F136" s="1">
        <v>100</v>
      </c>
      <c r="G136" s="1">
        <v>100</v>
      </c>
      <c r="H136" s="64"/>
      <c r="I136" s="9" t="s">
        <v>133</v>
      </c>
    </row>
    <row r="137" spans="1:9" ht="30" x14ac:dyDescent="0.25">
      <c r="A137" s="77"/>
      <c r="B137" s="77"/>
      <c r="C137" s="74"/>
      <c r="D137" s="68"/>
      <c r="E137" s="24" t="s">
        <v>50</v>
      </c>
      <c r="F137" s="1">
        <v>100</v>
      </c>
      <c r="G137" s="1">
        <v>100</v>
      </c>
      <c r="H137" s="64"/>
      <c r="I137" s="9" t="s">
        <v>134</v>
      </c>
    </row>
    <row r="138" spans="1:9" ht="30" x14ac:dyDescent="0.25">
      <c r="A138" s="77"/>
      <c r="B138" s="77"/>
      <c r="C138" s="74"/>
      <c r="D138" s="68"/>
      <c r="E138" s="24" t="s">
        <v>51</v>
      </c>
      <c r="F138" s="1">
        <v>100</v>
      </c>
      <c r="G138" s="1">
        <v>100</v>
      </c>
      <c r="H138" s="64"/>
      <c r="I138" s="9" t="s">
        <v>135</v>
      </c>
    </row>
    <row r="139" spans="1:9" ht="30" x14ac:dyDescent="0.25">
      <c r="A139" s="77"/>
      <c r="B139" s="77"/>
      <c r="C139" s="74"/>
      <c r="D139" s="68"/>
      <c r="E139" s="24" t="s">
        <v>52</v>
      </c>
      <c r="F139" s="1">
        <v>100</v>
      </c>
      <c r="G139" s="1">
        <v>100</v>
      </c>
      <c r="H139" s="64"/>
      <c r="I139" s="9" t="s">
        <v>136</v>
      </c>
    </row>
    <row r="140" spans="1:9" ht="30" x14ac:dyDescent="0.25">
      <c r="A140" s="77"/>
      <c r="B140" s="77"/>
      <c r="C140" s="74"/>
      <c r="D140" s="68"/>
      <c r="E140" s="24" t="s">
        <v>53</v>
      </c>
      <c r="F140" s="1">
        <v>100</v>
      </c>
      <c r="G140" s="1">
        <v>100</v>
      </c>
      <c r="H140" s="64"/>
      <c r="I140" s="9" t="s">
        <v>137</v>
      </c>
    </row>
    <row r="141" spans="1:9" ht="15" customHeight="1" x14ac:dyDescent="0.25">
      <c r="A141" s="77"/>
      <c r="B141" s="77"/>
      <c r="C141" s="74"/>
      <c r="D141" s="68"/>
      <c r="E141" s="24" t="s">
        <v>54</v>
      </c>
      <c r="F141" s="1">
        <v>100</v>
      </c>
      <c r="G141" s="1">
        <v>0</v>
      </c>
      <c r="H141" s="64"/>
      <c r="I141" s="9"/>
    </row>
    <row r="142" spans="1:9" ht="15" customHeight="1" x14ac:dyDescent="0.25">
      <c r="A142" s="77"/>
      <c r="B142" s="77"/>
      <c r="C142" s="74"/>
      <c r="D142" s="68"/>
      <c r="E142" s="24" t="s">
        <v>55</v>
      </c>
      <c r="F142" s="1">
        <v>100</v>
      </c>
      <c r="G142" s="1">
        <v>0</v>
      </c>
      <c r="H142" s="64"/>
      <c r="I142" s="9"/>
    </row>
    <row r="143" spans="1:9" ht="15" customHeight="1" x14ac:dyDescent="0.25">
      <c r="A143" s="78"/>
      <c r="B143" s="78"/>
      <c r="C143" s="75"/>
      <c r="D143" s="59"/>
      <c r="E143" s="24" t="s">
        <v>56</v>
      </c>
      <c r="F143" s="1">
        <v>100</v>
      </c>
      <c r="G143" s="1">
        <v>0</v>
      </c>
      <c r="H143" s="65"/>
      <c r="I143" s="9"/>
    </row>
    <row r="144" spans="1:9" x14ac:dyDescent="0.25">
      <c r="A144" s="76" t="s">
        <v>202</v>
      </c>
      <c r="B144" s="76" t="s">
        <v>148</v>
      </c>
      <c r="C144" s="73" t="s">
        <v>9</v>
      </c>
      <c r="D144" s="58" t="s">
        <v>14</v>
      </c>
      <c r="E144" s="24" t="s">
        <v>15</v>
      </c>
      <c r="F144" s="1">
        <v>92</v>
      </c>
      <c r="G144" s="1">
        <v>100</v>
      </c>
      <c r="H144" s="29">
        <v>1</v>
      </c>
      <c r="I144" s="9" t="s">
        <v>138</v>
      </c>
    </row>
    <row r="145" spans="1:9" x14ac:dyDescent="0.25">
      <c r="A145" s="77"/>
      <c r="B145" s="77"/>
      <c r="C145" s="74"/>
      <c r="D145" s="68"/>
      <c r="E145" s="24" t="s">
        <v>16</v>
      </c>
      <c r="F145" s="1">
        <v>92</v>
      </c>
      <c r="G145" s="1">
        <v>100</v>
      </c>
      <c r="H145" s="29">
        <v>1</v>
      </c>
      <c r="I145" s="9" t="s">
        <v>139</v>
      </c>
    </row>
    <row r="146" spans="1:9" x14ac:dyDescent="0.25">
      <c r="A146" s="78"/>
      <c r="B146" s="78"/>
      <c r="C146" s="75"/>
      <c r="D146" s="59"/>
      <c r="E146" s="24" t="s">
        <v>17</v>
      </c>
      <c r="F146" s="1">
        <v>92</v>
      </c>
      <c r="G146" s="1">
        <v>100</v>
      </c>
      <c r="H146" s="29">
        <v>1</v>
      </c>
      <c r="I146" s="9" t="s">
        <v>140</v>
      </c>
    </row>
    <row r="147" spans="1:9" ht="15" customHeight="1" x14ac:dyDescent="0.25">
      <c r="A147" s="54" t="s">
        <v>203</v>
      </c>
      <c r="B147" s="54" t="s">
        <v>146</v>
      </c>
      <c r="C147" s="20" t="s">
        <v>6</v>
      </c>
      <c r="D147" s="23" t="s">
        <v>7</v>
      </c>
      <c r="E147" s="24" t="s">
        <v>8</v>
      </c>
      <c r="F147" s="1">
        <v>1</v>
      </c>
      <c r="G147" s="1"/>
      <c r="H147" s="1"/>
      <c r="I147" s="9"/>
    </row>
    <row r="148" spans="1:9" ht="15" customHeight="1" x14ac:dyDescent="0.25">
      <c r="A148" s="54" t="s">
        <v>204</v>
      </c>
      <c r="B148" s="56" t="s">
        <v>146</v>
      </c>
      <c r="C148" s="20" t="s">
        <v>21</v>
      </c>
      <c r="D148" s="22" t="s">
        <v>10</v>
      </c>
      <c r="E148" s="24" t="s">
        <v>11</v>
      </c>
      <c r="F148" s="1">
        <v>0</v>
      </c>
      <c r="G148" s="1">
        <v>0</v>
      </c>
      <c r="H148" s="39">
        <v>0</v>
      </c>
      <c r="I148" s="9"/>
    </row>
    <row r="149" spans="1:9" x14ac:dyDescent="0.25">
      <c r="A149" s="76" t="s">
        <v>205</v>
      </c>
      <c r="B149" s="76" t="s">
        <v>156</v>
      </c>
      <c r="C149" s="79" t="s">
        <v>21</v>
      </c>
      <c r="D149" s="66" t="s">
        <v>14</v>
      </c>
      <c r="E149" s="8" t="s">
        <v>15</v>
      </c>
      <c r="F149" s="1">
        <v>3000</v>
      </c>
      <c r="G149" s="1">
        <v>3454</v>
      </c>
      <c r="H149" s="29">
        <v>1</v>
      </c>
      <c r="I149" s="9" t="s">
        <v>141</v>
      </c>
    </row>
    <row r="150" spans="1:9" x14ac:dyDescent="0.25">
      <c r="A150" s="77"/>
      <c r="B150" s="77"/>
      <c r="C150" s="67"/>
      <c r="D150" s="67"/>
      <c r="E150" s="8" t="s">
        <v>16</v>
      </c>
      <c r="F150" s="1">
        <v>6000</v>
      </c>
      <c r="G150" s="1">
        <v>3944</v>
      </c>
      <c r="H150" s="15">
        <v>0.6573</v>
      </c>
      <c r="I150" s="9" t="s">
        <v>142</v>
      </c>
    </row>
    <row r="151" spans="1:9" ht="15" customHeight="1" x14ac:dyDescent="0.25">
      <c r="A151" s="81"/>
      <c r="B151" s="81"/>
      <c r="C151" s="72"/>
      <c r="D151" s="67"/>
      <c r="E151" s="10" t="s">
        <v>17</v>
      </c>
      <c r="F151" s="2">
        <v>9000</v>
      </c>
      <c r="G151" s="2">
        <v>0</v>
      </c>
      <c r="H151" s="43">
        <v>0</v>
      </c>
      <c r="I151" s="6"/>
    </row>
    <row r="152" spans="1:9" ht="45" x14ac:dyDescent="0.25">
      <c r="A152" s="82" t="s">
        <v>206</v>
      </c>
      <c r="B152" s="84" t="s">
        <v>156</v>
      </c>
      <c r="C152" s="66" t="s">
        <v>24</v>
      </c>
      <c r="D152" s="44" t="s">
        <v>14</v>
      </c>
      <c r="E152" s="45" t="s">
        <v>15</v>
      </c>
      <c r="F152" s="46">
        <v>80</v>
      </c>
      <c r="G152" s="46">
        <v>90.31</v>
      </c>
      <c r="H152" s="47">
        <v>1</v>
      </c>
      <c r="I152" s="48" t="s">
        <v>143</v>
      </c>
    </row>
    <row r="153" spans="1:9" ht="30" x14ac:dyDescent="0.25">
      <c r="A153" s="83"/>
      <c r="B153" s="81"/>
      <c r="C153" s="72"/>
      <c r="D153" s="49"/>
      <c r="E153" s="50" t="s">
        <v>16</v>
      </c>
      <c r="F153" s="51">
        <v>80</v>
      </c>
      <c r="G153" s="51">
        <v>92.43</v>
      </c>
      <c r="H153" s="52">
        <v>1</v>
      </c>
      <c r="I153" s="21" t="s">
        <v>144</v>
      </c>
    </row>
  </sheetData>
  <mergeCells count="111">
    <mergeCell ref="B1:I1"/>
    <mergeCell ref="B2:I2"/>
    <mergeCell ref="B144:B146"/>
    <mergeCell ref="A144:A146"/>
    <mergeCell ref="A149:A151"/>
    <mergeCell ref="B149:B151"/>
    <mergeCell ref="A152:A153"/>
    <mergeCell ref="B152:B153"/>
    <mergeCell ref="A127:A128"/>
    <mergeCell ref="B127:B128"/>
    <mergeCell ref="A131:A132"/>
    <mergeCell ref="B131:B132"/>
    <mergeCell ref="A135:A143"/>
    <mergeCell ref="B135:B143"/>
    <mergeCell ref="A102:A103"/>
    <mergeCell ref="A104:A105"/>
    <mergeCell ref="B104:B105"/>
    <mergeCell ref="A108:A117"/>
    <mergeCell ref="B108:B117"/>
    <mergeCell ref="A118:A120"/>
    <mergeCell ref="B119:B121"/>
    <mergeCell ref="B80:B88"/>
    <mergeCell ref="A80:A88"/>
    <mergeCell ref="A89:A98"/>
    <mergeCell ref="B89:B98"/>
    <mergeCell ref="B100:B101"/>
    <mergeCell ref="A100:A101"/>
    <mergeCell ref="A50:A60"/>
    <mergeCell ref="B50:B60"/>
    <mergeCell ref="A61:A69"/>
    <mergeCell ref="B61:B69"/>
    <mergeCell ref="B73:B75"/>
    <mergeCell ref="A73:A75"/>
    <mergeCell ref="A76:A78"/>
    <mergeCell ref="B76:B78"/>
    <mergeCell ref="C149:C151"/>
    <mergeCell ref="C152:C153"/>
    <mergeCell ref="C144:C146"/>
    <mergeCell ref="C135:C143"/>
    <mergeCell ref="C131:C132"/>
    <mergeCell ref="C127:C128"/>
    <mergeCell ref="D89:D98"/>
    <mergeCell ref="D80:D88"/>
    <mergeCell ref="D102:D103"/>
    <mergeCell ref="D104:D105"/>
    <mergeCell ref="D108:D117"/>
    <mergeCell ref="D118:D120"/>
    <mergeCell ref="D100:D101"/>
    <mergeCell ref="D123:D124"/>
    <mergeCell ref="C108:C116"/>
    <mergeCell ref="C89:C98"/>
    <mergeCell ref="C80:C88"/>
    <mergeCell ref="A8:A10"/>
    <mergeCell ref="B8:B10"/>
    <mergeCell ref="A13:A15"/>
    <mergeCell ref="C33:C35"/>
    <mergeCell ref="C36:C38"/>
    <mergeCell ref="C40:C49"/>
    <mergeCell ref="C50:C60"/>
    <mergeCell ref="C61:C71"/>
    <mergeCell ref="A33:A35"/>
    <mergeCell ref="B33:B35"/>
    <mergeCell ref="A36:A38"/>
    <mergeCell ref="B36:B38"/>
    <mergeCell ref="A40:A49"/>
    <mergeCell ref="B40:B49"/>
    <mergeCell ref="B13:B15"/>
    <mergeCell ref="A17:A19"/>
    <mergeCell ref="B17:B19"/>
    <mergeCell ref="A24:A26"/>
    <mergeCell ref="B24:B26"/>
    <mergeCell ref="A27:A29"/>
    <mergeCell ref="B27:B29"/>
    <mergeCell ref="D76:D78"/>
    <mergeCell ref="C8:C10"/>
    <mergeCell ref="C13:C15"/>
    <mergeCell ref="C17:C19"/>
    <mergeCell ref="C24:C26"/>
    <mergeCell ref="C27:C29"/>
    <mergeCell ref="C30:C32"/>
    <mergeCell ref="I4:I5"/>
    <mergeCell ref="H4:H6"/>
    <mergeCell ref="H27:H29"/>
    <mergeCell ref="H30:H32"/>
    <mergeCell ref="H33:H35"/>
    <mergeCell ref="H36:H38"/>
    <mergeCell ref="H17:H19"/>
    <mergeCell ref="A4:A5"/>
    <mergeCell ref="C4:C5"/>
    <mergeCell ref="D4:D5"/>
    <mergeCell ref="E4:E5"/>
    <mergeCell ref="F4:F5"/>
    <mergeCell ref="G4:G5"/>
    <mergeCell ref="H135:H143"/>
    <mergeCell ref="D149:D151"/>
    <mergeCell ref="D127:D128"/>
    <mergeCell ref="D131:D132"/>
    <mergeCell ref="D135:D143"/>
    <mergeCell ref="D144:D146"/>
    <mergeCell ref="D8:D10"/>
    <mergeCell ref="D24:D26"/>
    <mergeCell ref="D27:D29"/>
    <mergeCell ref="D30:D32"/>
    <mergeCell ref="H40:H49"/>
    <mergeCell ref="H13:H15"/>
    <mergeCell ref="D17:D19"/>
    <mergeCell ref="D13:D15"/>
    <mergeCell ref="D40:D49"/>
    <mergeCell ref="D73:D75"/>
    <mergeCell ref="H24:H26"/>
    <mergeCell ref="H8:H10"/>
  </mergeCells>
  <hyperlinks>
    <hyperlink ref="H21" r:id="rId1" display="lib\indicadores\ver_comentarios_indicador.php?id_indicador=1195&amp;periodo=1&amp;anio=2019&amp;porcentaje_que_sobrepaso=3"/>
    <hyperlink ref="H67" r:id="rId2" display="lib/indicadores/ver_comentarios_indicador.php%3fid_indicador=1152&amp;periodo=7&amp;anio=2019&amp;porcentaje_que_sobrepaso=2"/>
    <hyperlink ref="H73" r:id="rId3" display="lib/indicadores/ver_comentarios_indicador.php%3fid_indicador=1236&amp;periodo=1&amp;anio=2019&amp;porcentaje_que_sobrepaso=6"/>
    <hyperlink ref="H74" r:id="rId4" display="lib/indicadores/ver_comentarios_indicador.php%3fid_indicador=1236&amp;periodo=2&amp;anio=2019&amp;porcentaje_que_sobrepaso=6"/>
    <hyperlink ref="H75" r:id="rId5" display="lib/indicadores/ver_comentarios_indicador.php%3fid_indicador=1236&amp;periodo=3&amp;anio=2019&amp;porcentaje_que_sobrepaso=4"/>
    <hyperlink ref="H119" r:id="rId6" display="lib\indicadores\ver_comentarios_indicador.php?id_indicador=1288&amp;periodo=2&amp;anio=2019&amp;porcentaje_que_sobrepaso=59"/>
    <hyperlink ref="H144" r:id="rId7" display="lib\indicadores\ver_comentarios_indicador.php?id_indicador=1247&amp;periodo=1&amp;anio=2019&amp;porcentaje_que_sobrepaso=8"/>
    <hyperlink ref="H149" r:id="rId8" display="lib\indicadores\ver_comentarios_indicador.php?id_indicador=2433&amp;periodo=1&amp;anio=2019&amp;porcentaje_que_sobrepaso=15"/>
    <hyperlink ref="H152" r:id="rId9" display="lib\indicadores\ver_comentarios_indicador.php?id_indicador=1427&amp;periodo=1&amp;anio=2019&amp;porcentaje_que_sobrepaso=12"/>
    <hyperlink ref="H153" r:id="rId10" display="lib\indicadores\ver_comentarios_indicador.php?id_indicador=1427&amp;periodo=2&amp;anio=2019&amp;porcentaje_que_sobrepaso=15"/>
    <hyperlink ref="H57" r:id="rId11" display="lib/indicadores/ver_comentarios_indicador.php%3fid_indicador=1052&amp;periodo=8&amp;anio=2019&amp;porcentaje_que_sobrepaso=12"/>
    <hyperlink ref="H56" r:id="rId12" display="lib\indicadores\ver_comentarios_indicador.php?id_indicador=1052&amp;periodo=7&amp;anio=2019&amp;porcentaje_que_sobrepaso=10"/>
    <hyperlink ref="H145:H146" r:id="rId13" display="lib\indicadores\ver_comentarios_indicador.php?id_indicador=1247&amp;periodo=1&amp;anio=2019&amp;porcentaje_que_sobrepaso=8"/>
  </hyperlinks>
  <pageMargins left="0.7" right="0.7" top="0.75" bottom="0.75" header="0.3" footer="0.3"/>
  <pageSetup paperSize="9" orientation="portrait" r:id="rId14"/>
  <drawing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INDICADORES DE GESTIÓN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Julio Ignacio Gutiérrez Varg</dc:creator>
  <cp:lastModifiedBy>Julio Ignacio Gutiérrez Varg</cp:lastModifiedBy>
  <dcterms:created xsi:type="dcterms:W3CDTF">2019-11-18T22:31:43Z</dcterms:created>
  <dcterms:modified xsi:type="dcterms:W3CDTF">2019-12-30T16:46:37Z</dcterms:modified>
</cp:coreProperties>
</file>