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C:\Users\LENOVO\Documents\Informes Finales de Gestión Revisados\Plan de Acción\"/>
    </mc:Choice>
  </mc:AlternateContent>
  <xr:revisionPtr revIDLastSave="0" documentId="13_ncr:1_{BD2C7B29-AB0B-4F0E-9B18-74B21C9CF51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lanAcción2019 V.3" sheetId="5" r:id="rId1"/>
    <sheet name="Dimensiones" sheetId="4" state="hidden" r:id="rId2"/>
    <sheet name="Hoja2" sheetId="2" state="hidden" r:id="rId3"/>
    <sheet name="Hoja3" sheetId="3" state="hidden" r:id="rId4"/>
  </sheets>
  <definedNames>
    <definedName name="_xlnm._FilterDatabase" localSheetId="0" hidden="1">'PlanAcción2019 V.3'!$A$5:$AT$118</definedName>
    <definedName name="_xlnm.Print_Area" localSheetId="0">'PlanAcción2019 V.3'!$A$1:$BO$118</definedName>
    <definedName name="Control_interno">Dimensiones!$G$12</definedName>
    <definedName name="DIMENSIÓN">Dimensiones!$A$2:$A$8</definedName>
    <definedName name="Direccionamiento_estrategico_y_planeacion">Dimensiones!$A$12:$A$14</definedName>
    <definedName name="Evaluacion_de_resultados">Dimensiones!$D$12</definedName>
    <definedName name="Gestion_con_valores_para_resultados">Dimensiones!$C$12:$C$21</definedName>
    <definedName name="Gestion_del_conocimiento">Dimensiones!$F$12</definedName>
    <definedName name="Informacion_y_comunicacion">Dimensiones!$E$12:$E$13</definedName>
    <definedName name="Talento_humano">Dimensiones!$B$12:$B$13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76" i="5" l="1"/>
  <c r="L76" i="5"/>
  <c r="R70" i="5"/>
  <c r="R15" i="5"/>
</calcChain>
</file>

<file path=xl/sharedStrings.xml><?xml version="1.0" encoding="utf-8"?>
<sst xmlns="http://schemas.openxmlformats.org/spreadsheetml/2006/main" count="1092" uniqueCount="538">
  <si>
    <t>Objetivo estratégico</t>
  </si>
  <si>
    <t>Proceso Responsable</t>
  </si>
  <si>
    <t xml:space="preserve">Presupuesto total </t>
  </si>
  <si>
    <t>Meta Total</t>
  </si>
  <si>
    <t>Meta a marzo 30</t>
  </si>
  <si>
    <t>Meta a 30 de Junio</t>
  </si>
  <si>
    <t>Meta a 30 de Septiembre</t>
  </si>
  <si>
    <t>Meta a 31 de Diciembre</t>
  </si>
  <si>
    <t>Planeación institucional</t>
  </si>
  <si>
    <t>Talento Humano</t>
  </si>
  <si>
    <t>Direccionamiento Estratégico y Planeación</t>
  </si>
  <si>
    <t>Gestión con Valores para Resultados</t>
  </si>
  <si>
    <t>Evaluación de Resultados</t>
  </si>
  <si>
    <t>Seguimiento y evaluación del desempeño institucional</t>
  </si>
  <si>
    <t>Gestión Presupuestal y Eficiencia del Gasto Público</t>
  </si>
  <si>
    <t>Integridad</t>
  </si>
  <si>
    <t>Información y Comunicación</t>
  </si>
  <si>
    <t>Gestión Documental</t>
  </si>
  <si>
    <t>Transparencia, acceso a la información pública y lucha contra la corrupción</t>
  </si>
  <si>
    <t>Gestión del Conocimiento y la Innovación</t>
  </si>
  <si>
    <t>Control Interno</t>
  </si>
  <si>
    <t>Servicio al ciudadano</t>
  </si>
  <si>
    <t>Participación ciudadana en la gestión pública</t>
  </si>
  <si>
    <t>Control interno</t>
  </si>
  <si>
    <t>Gestión del conocimiento y la innovación</t>
  </si>
  <si>
    <t>Defensa jurídica</t>
  </si>
  <si>
    <t>Gobierno Digital</t>
  </si>
  <si>
    <t>Seguridad Digital</t>
  </si>
  <si>
    <t>Racionalización de trámites</t>
  </si>
  <si>
    <t>Fortalecimiento organizacional y simplificación de procesos</t>
  </si>
  <si>
    <r>
      <t>C-DO-01</t>
    </r>
    <r>
      <rPr>
        <sz val="9"/>
        <color theme="1"/>
        <rFont val="Arial"/>
        <family val="2"/>
      </rPr>
      <t>) Implementar 50 proyectos de cooperación sur –sur y triangular</t>
    </r>
  </si>
  <si>
    <r>
      <t>C-DO-02</t>
    </r>
    <r>
      <rPr>
        <sz val="9"/>
        <color theme="1"/>
        <rFont val="Arial"/>
        <family val="2"/>
      </rPr>
      <t>) Ejecutar el 100% de los recursos asignados al FOCAI y al proyecto de inversión</t>
    </r>
  </si>
  <si>
    <r>
      <t>C-DO-03</t>
    </r>
    <r>
      <rPr>
        <sz val="9"/>
        <color theme="1"/>
        <rFont val="Arial"/>
        <family val="2"/>
      </rPr>
      <t>) Incorporar el modelo de agregación de valor al 40% de los proyectos formulados en 2018</t>
    </r>
  </si>
  <si>
    <r>
      <t>C-DO-04</t>
    </r>
    <r>
      <rPr>
        <sz val="9"/>
        <color theme="1"/>
        <rFont val="Arial"/>
        <family val="2"/>
      </rPr>
      <t>) Producir 5 nuevos estudios de caso para consolidar el Portafolio de Saber Hacer Colombia</t>
    </r>
  </si>
  <si>
    <r>
      <t>C-DO-05</t>
    </r>
    <r>
      <rPr>
        <sz val="9"/>
        <color theme="1"/>
        <rFont val="Arial"/>
        <family val="2"/>
      </rPr>
      <t>) Intercambiar el 10% de las iniciativas documentadas a través de Saber Hacer Colombia con socios externos e internos</t>
    </r>
  </si>
  <si>
    <r>
      <t>C-DO-06</t>
    </r>
    <r>
      <rPr>
        <sz val="9"/>
        <color theme="1"/>
        <rFont val="Arial"/>
        <family val="2"/>
      </rPr>
      <t>) Realizar al menos 10 actividades de cooperación sur-sur en las que se de a conocer la metodología “Saber Hacer Colombia”; de las cuales al menos una actividad para dar a conocer el 100% de las buenas prácticas documentadas.</t>
    </r>
  </si>
  <si>
    <r>
      <t>C-DO-07</t>
    </r>
    <r>
      <rPr>
        <sz val="9"/>
        <color theme="1"/>
        <rFont val="Arial"/>
        <family val="2"/>
      </rPr>
      <t>) Asegurar la disponibilidad de recursos para la atención del 100% de solicitudes de asistencia internacional, de acuerdo con el reglamento de FOCAI y los acuerdos con Cancillería.</t>
    </r>
  </si>
  <si>
    <r>
      <t>CO-CI-07</t>
    </r>
    <r>
      <rPr>
        <sz val="9"/>
        <color theme="1"/>
        <rFont val="Arial"/>
        <family val="2"/>
      </rPr>
      <t>) Evaluar el Sistema de Control Interno de APC-Colombia, orientado a la entrega oportuna de información para la mejora continua articulado con la Dimensión de Control Interno del MIPG</t>
    </r>
  </si>
  <si>
    <r>
      <t>CO-GCO-09</t>
    </r>
    <r>
      <rPr>
        <sz val="9"/>
        <color theme="1"/>
        <rFont val="Arial"/>
        <family val="2"/>
      </rPr>
      <t>) Armonizar el proceso de gestión contractual con SECOP II y la normatividad vigente.</t>
    </r>
  </si>
  <si>
    <r>
      <t>CO-GJ-09</t>
    </r>
    <r>
      <rPr>
        <sz val="9"/>
        <color theme="1"/>
        <rFont val="Arial"/>
        <family val="2"/>
      </rPr>
      <t>) Diseñar e implementar la Política de Defensa Jurídica de la entidad.</t>
    </r>
  </si>
  <si>
    <r>
      <t>CO-GTI-10</t>
    </r>
    <r>
      <rPr>
        <sz val="9"/>
        <color theme="1"/>
        <rFont val="Arial"/>
        <family val="2"/>
      </rPr>
      <t>) Implementar el 100% de los componentes de la estrategia GEL, y asegurar la integración de herramientas y procesos con los lineamientos de TI.. Gobierno Digital</t>
    </r>
  </si>
  <si>
    <r>
      <t>F-DCI-06</t>
    </r>
    <r>
      <rPr>
        <sz val="9"/>
        <color theme="1"/>
        <rFont val="Arial"/>
        <family val="2"/>
      </rPr>
      <t>) El 80% de los proyectos presentados a las oportunidades de cooperación internacional tienen enfoque territorial</t>
    </r>
  </si>
  <si>
    <r>
      <t>F-DCI-07</t>
    </r>
    <r>
      <rPr>
        <sz val="9"/>
        <color theme="1"/>
        <rFont val="Arial"/>
        <family val="2"/>
      </rPr>
      <t>) El 100% de los intercambios col–col están alineados a los Objetivos de Desarrollo Sostenible</t>
    </r>
  </si>
  <si>
    <r>
      <t>F-DCI-08</t>
    </r>
    <r>
      <rPr>
        <sz val="9"/>
        <color theme="1"/>
        <rFont val="Arial"/>
        <family val="2"/>
      </rPr>
      <t>) 20 iniciativas/proyectos articulados con sector privado.</t>
    </r>
  </si>
  <si>
    <r>
      <t>F-DCI-09</t>
    </r>
    <r>
      <rPr>
        <sz val="9"/>
        <color theme="1"/>
        <rFont val="Arial"/>
        <family val="2"/>
      </rPr>
      <t>) 80% de los candidatos de los cursos cortos ofrecidos por la cooperación internacional son actores del nivel territorial</t>
    </r>
  </si>
  <si>
    <r>
      <t>F-DD-01</t>
    </r>
    <r>
      <rPr>
        <sz val="9"/>
        <color theme="1"/>
        <rFont val="Arial"/>
        <family val="2"/>
      </rPr>
      <t>) Movilizar 550 millones de dólares de cooperación internacional:</t>
    </r>
  </si>
  <si>
    <r>
      <t>F-DD-04</t>
    </r>
    <r>
      <rPr>
        <sz val="9"/>
        <color theme="1"/>
        <rFont val="Arial"/>
        <family val="2"/>
      </rPr>
      <t>) Diseñar y poner en marcha la Agenda de Gestión y Programación de la cooperación internacional para 2018, que contribuya a la identificación y priorización durante el cierre de gobierno y al empalme con el nuevo gobierno.</t>
    </r>
  </si>
  <si>
    <r>
      <t>F-DO-05</t>
    </r>
    <r>
      <rPr>
        <sz val="9"/>
        <color theme="1"/>
        <rFont val="Arial"/>
        <family val="2"/>
      </rPr>
      <t>) 15 iniciativas de CSS que contribuyen a la CI que recibe Colombia de acuerdo con la hoja de ruta</t>
    </r>
  </si>
  <si>
    <t>Fecha creación</t>
  </si>
  <si>
    <t>Solicitud IQ</t>
  </si>
  <si>
    <t>Reporte IQ</t>
  </si>
  <si>
    <t>Solicitud IIQ</t>
  </si>
  <si>
    <t>Reporte IIQ</t>
  </si>
  <si>
    <t>Solicitud IIIQ</t>
  </si>
  <si>
    <t>Reporte IIIQ</t>
  </si>
  <si>
    <t>Solicitud CG</t>
  </si>
  <si>
    <t>Solicitud IVQ</t>
  </si>
  <si>
    <t>Reporte IVQ</t>
  </si>
  <si>
    <t>Entregable</t>
  </si>
  <si>
    <t>SOLICITUD DE REPORTE DE AVANCE POR ACTIVIDAD DE CADA ENTREGABLE DEL PLAN DE ACCIÓN 2018, CUYO REPORTE DEBE SER APROBADO Y ENVIADO A VALIDACIÓN POR PLANEACIÓN A MAS TARDAR ESTE VIERNES.</t>
  </si>
  <si>
    <t>X</t>
  </si>
  <si>
    <r>
      <t>0</t>
    </r>
    <r>
      <rPr>
        <sz val="9"/>
        <color theme="1"/>
        <rFont val="Arial"/>
        <family val="2"/>
      </rPr>
      <t>) Diseñar y poner en marcha Estrategia de Fidelización, que contribuya a la focalización y dinamización de la C.I hacia Colombia.</t>
    </r>
  </si>
  <si>
    <r>
      <t>0</t>
    </r>
    <r>
      <rPr>
        <sz val="9"/>
        <color theme="1"/>
        <rFont val="Arial"/>
        <family val="2"/>
      </rPr>
      <t>) Identificar y compartir al menos 130 convocatorias de cooperación internacional que contribuyan a la dinamización de la C.I.</t>
    </r>
  </si>
  <si>
    <r>
      <t>CO-GA-05</t>
    </r>
    <r>
      <rPr>
        <sz val="9"/>
        <color theme="1"/>
        <rFont val="Arial"/>
        <family val="2"/>
      </rPr>
      <t>) Implementar la estrategia de atención al ciudadano conforme al MIPG.</t>
    </r>
  </si>
  <si>
    <r>
      <t>CO-GA-06</t>
    </r>
    <r>
      <rPr>
        <sz val="9"/>
        <color theme="1"/>
        <rFont val="Arial"/>
        <family val="2"/>
      </rPr>
      <t>) Consolidación del Sistema de Gestión Documental acorde al MIPG.</t>
    </r>
  </si>
  <si>
    <r>
      <t>CO-GF-04</t>
    </r>
    <r>
      <rPr>
        <sz val="9"/>
        <color theme="1"/>
        <rFont val="Arial"/>
        <family val="2"/>
      </rPr>
      <t>) Implementar las 5 fases de las NICSP en la entidad.</t>
    </r>
  </si>
  <si>
    <r>
      <t>CO-GT-03</t>
    </r>
    <r>
      <rPr>
        <sz val="9"/>
        <color theme="1"/>
        <rFont val="Arial"/>
        <family val="2"/>
      </rPr>
      <t>) Consolidar e Implementar en la Primera Fase el Plan Estratégico de Talento Humano, acorde con las Rutas de creación de Valor.</t>
    </r>
  </si>
  <si>
    <r>
      <t>CO-GTI-11</t>
    </r>
    <r>
      <rPr>
        <sz val="9"/>
        <color theme="1"/>
        <rFont val="Arial"/>
        <family val="2"/>
      </rPr>
      <t>) Cumplir a 100% con el componente GEL de seguridad de la Información, así como con el seguimiento y mejora continua del MSPI Seguridad digital</t>
    </r>
  </si>
  <si>
    <r>
      <t>CO-PL-12</t>
    </r>
    <r>
      <rPr>
        <sz val="9"/>
        <color theme="1"/>
        <rFont val="Arial"/>
        <family val="2"/>
      </rPr>
      <t>) Adoptar el Modelo Integrado de Planeación y Gestión como el Sistema Integrado de Gestión de la Agencia</t>
    </r>
  </si>
  <si>
    <r>
      <t xml:space="preserve">V-PL-01) </t>
    </r>
    <r>
      <rPr>
        <sz val="9"/>
        <color theme="1"/>
        <rFont val="Arial"/>
        <family val="2"/>
      </rPr>
      <t>Implementar el 100% del Sistema de Información de Cooperación Internacional – CICLOPE</t>
    </r>
  </si>
  <si>
    <r>
      <t>V-CO-02</t>
    </r>
    <r>
      <rPr>
        <sz val="9"/>
        <color theme="1"/>
        <rFont val="Arial"/>
        <family val="2"/>
      </rPr>
      <t>) Crear al menos 3 espacios de articulación con el sector privado para afianzar la estrategia de APC-Colombia con ese sector</t>
    </r>
  </si>
  <si>
    <r>
      <t>V-CO-03</t>
    </r>
    <r>
      <rPr>
        <sz val="9"/>
        <color theme="1"/>
        <rFont val="Arial"/>
        <family val="2"/>
      </rPr>
      <t>) Crear al menos 1 espacio físico y 1 virtual para visibilizar los resultados de la gestión de la agencia en el cuatrienio (rendición de cuentas)</t>
    </r>
  </si>
  <si>
    <r>
      <t>V-CO-04</t>
    </r>
    <r>
      <rPr>
        <sz val="9"/>
        <color theme="1"/>
        <rFont val="Arial"/>
        <family val="2"/>
      </rPr>
      <t>) Desarrollar 1 campaña de posicionamiento de Colombia como oferente de cooperación Sur-Sur</t>
    </r>
  </si>
  <si>
    <r>
      <t>0</t>
    </r>
    <r>
      <rPr>
        <sz val="9"/>
        <color theme="1"/>
        <rFont val="Arial"/>
        <family val="2"/>
      </rPr>
      <t>) Diseñar e implementar un Plan Estratégico de comunicación interna en coherencia con los requerimientos de la Entidad</t>
    </r>
  </si>
  <si>
    <r>
      <t>0</t>
    </r>
    <r>
      <rPr>
        <sz val="9"/>
        <color theme="1"/>
        <rFont val="Arial"/>
        <family val="2"/>
      </rPr>
      <t>) Estrategia de Gestión del Conocimiento formulada e implementada en un 20%</t>
    </r>
  </si>
  <si>
    <t>Gestión del Riesgo de Corrupción - Mapa de Riesgos de Corrupción</t>
  </si>
  <si>
    <t>Racionalización de Trámites</t>
  </si>
  <si>
    <t>Rendición de Cuentas</t>
  </si>
  <si>
    <t>Mecanismos para mejorar la Atención al Ciudadano</t>
  </si>
  <si>
    <t>Mecanismos para la Transparencia y Acceso a la Información</t>
  </si>
  <si>
    <t>Iniciativas Adicionales</t>
  </si>
  <si>
    <t>Linea base</t>
  </si>
  <si>
    <t xml:space="preserve"> Plan Nacional de Desarrollo</t>
  </si>
  <si>
    <t>Plan Estratégico Sectorial</t>
  </si>
  <si>
    <t xml:space="preserve"> Plan Estratégico Institucional</t>
  </si>
  <si>
    <t>Plan Anticorrupción y de Atención al Ciudadano</t>
  </si>
  <si>
    <t>Plan Institucional de Archivos - PINAR</t>
  </si>
  <si>
    <t>Plan de Bienestar e Incentivos</t>
  </si>
  <si>
    <t>Plan de Previsión de Recursos Humanos</t>
  </si>
  <si>
    <t>Plan Trabajo Anual en Seguridad y Salud en el Trabajo</t>
  </si>
  <si>
    <t>Plan Anual de Vacantes</t>
  </si>
  <si>
    <t>Plan Estratégico de Tecnologías de la Información y las Comunicaciones - PETI</t>
  </si>
  <si>
    <t>Tratamiento de Riesgos de Seguridad y Privacidad de la Información</t>
  </si>
  <si>
    <t>Seguridad y Privacidad de la Información</t>
  </si>
  <si>
    <t>Participación ciudadana y rendición de cuentas</t>
  </si>
  <si>
    <t>Mecanismos para mejorar la atención al ciudadano</t>
  </si>
  <si>
    <t>Mecanismos para la transparencia y acceso  a la información</t>
  </si>
  <si>
    <t>PND 2018-2022</t>
  </si>
  <si>
    <t>PEI 2019-2022</t>
  </si>
  <si>
    <t>Direccionamiento estratégico y planeación</t>
  </si>
  <si>
    <t xml:space="preserve">Planeación Institucional </t>
  </si>
  <si>
    <t xml:space="preserve">Gestión Presupuestal y eficiencia del gasto público </t>
  </si>
  <si>
    <t xml:space="preserve">Integridad </t>
  </si>
  <si>
    <t xml:space="preserve">Talento Humano </t>
  </si>
  <si>
    <t xml:space="preserve">Fortalecimiento organizacional  y simplificación de procesos </t>
  </si>
  <si>
    <t xml:space="preserve">Gobierno Digital, antes Gobierno en Línea </t>
  </si>
  <si>
    <t xml:space="preserve">Seguridad Digital </t>
  </si>
  <si>
    <t xml:space="preserve">Defensa jurídica </t>
  </si>
  <si>
    <t>Mejora Normativa</t>
  </si>
  <si>
    <t xml:space="preserve">Servicio al ciudadano </t>
  </si>
  <si>
    <t xml:space="preserve">Racionalización de trámites </t>
  </si>
  <si>
    <t xml:space="preserve">Gestión documental </t>
  </si>
  <si>
    <t xml:space="preserve">Gestión del conocimiento y la innovación </t>
  </si>
  <si>
    <t xml:space="preserve">Control Interno </t>
  </si>
  <si>
    <t xml:space="preserve">Seguimiento y evaluación del desempeño institucional </t>
  </si>
  <si>
    <t>DIMENSIÓN</t>
  </si>
  <si>
    <t>Evaluacion_de_resultados</t>
  </si>
  <si>
    <t>Informacion_y_comunicacion</t>
  </si>
  <si>
    <t>Control_interno</t>
  </si>
  <si>
    <t>Talento_humano</t>
  </si>
  <si>
    <t>Gestion_del_conocimiento</t>
  </si>
  <si>
    <t>Gestion_con_valores_para_resultados</t>
  </si>
  <si>
    <t>Direccionamiento_estrategico_y_planeacion</t>
  </si>
  <si>
    <t>Indicador de resultado</t>
  </si>
  <si>
    <t>Formula del indicador</t>
  </si>
  <si>
    <t>Unidad de medida del indicador</t>
  </si>
  <si>
    <t>Plan de Participación Ciudadana</t>
  </si>
  <si>
    <t>Racionalizacion de tramites</t>
  </si>
  <si>
    <t>Plan Estratégico de Talento Humano</t>
  </si>
  <si>
    <t xml:space="preserve">Plan Institucional de Capacitación  </t>
  </si>
  <si>
    <t xml:space="preserve">Administración de riesgos </t>
  </si>
  <si>
    <t>Talento humano</t>
  </si>
  <si>
    <t>Gestion con valores para resultados</t>
  </si>
  <si>
    <t xml:space="preserve">ALINEAR Y ARTICULAR la cooperación internacional a las prioridades de desarrollo del país </t>
  </si>
  <si>
    <t>GESTIONAR conocimiento que genere valor agregado a los países socios y los territorios</t>
  </si>
  <si>
    <t>Plan Anual de Adquisiciones</t>
  </si>
  <si>
    <t>Programa de Gestión Documental</t>
  </si>
  <si>
    <t>PES 2019-2022</t>
  </si>
  <si>
    <t>Evaluación de resultados</t>
  </si>
  <si>
    <t>Información y comunicación</t>
  </si>
  <si>
    <t>Gestión del conocimiento</t>
  </si>
  <si>
    <t>Entregable/Proyecto</t>
  </si>
  <si>
    <t>Estrategia(s) relacionada(s)</t>
  </si>
  <si>
    <t>Meta cuatrienio
(Objetivo Estratégico)</t>
  </si>
  <si>
    <t>Meta año
(Objetivo Estratégico)</t>
  </si>
  <si>
    <t>Nombre Actividad</t>
  </si>
  <si>
    <t>Peso ponderado</t>
  </si>
  <si>
    <t>Evidencias</t>
  </si>
  <si>
    <t>Fecha Inicio</t>
  </si>
  <si>
    <t>Fecha Fin</t>
  </si>
  <si>
    <t>Procesos Involucrados</t>
  </si>
  <si>
    <t>Responsable actividad</t>
  </si>
  <si>
    <t>Presupuesto por actividad</t>
  </si>
  <si>
    <t>Recursos necesarios (personal, infraestructura, insumos, herramientas, etc.)</t>
  </si>
  <si>
    <t>Articulación con otros planes Decreto 612 de 2018 (Cada actividad puede estar articulada con uno o varios de los planes señalados)</t>
  </si>
  <si>
    <r>
      <t xml:space="preserve">MIPG </t>
    </r>
    <r>
      <rPr>
        <b/>
        <sz val="10"/>
        <rFont val="Arial Narrow"/>
        <family val="2"/>
      </rPr>
      <t>(Cada actividad puede estar articulada con una o varias de las Políticas de Gestión y Desempeño)</t>
    </r>
  </si>
  <si>
    <t>Grupos de valor involucrados</t>
  </si>
  <si>
    <t>VIGENCIA:</t>
  </si>
  <si>
    <t>Versión:</t>
  </si>
  <si>
    <t>Comentarios de la versión:</t>
  </si>
  <si>
    <r>
      <t xml:space="preserve">PLAN DE ACCIÓN INSTITUCIONAL
</t>
    </r>
    <r>
      <rPr>
        <sz val="10"/>
        <color rgb="FF000000"/>
        <rFont val="Arial Narrow"/>
        <family val="2"/>
      </rPr>
      <t>Código: E-FO-018 - Versión: 08 – Fecha: Diciembre 03 de 2019</t>
    </r>
  </si>
  <si>
    <t>John Alexander Vergel Hernandez / Contratista</t>
  </si>
  <si>
    <t>Yessica Biviana Castañeda Vásquez /</t>
  </si>
  <si>
    <t>Miriam Pantoja Otero /</t>
  </si>
  <si>
    <t>María Alejandra Mateus Sánchez / Asesor - 1020 - 14</t>
  </si>
  <si>
    <t>Luis Angel Roa Zambrano /</t>
  </si>
  <si>
    <t>Angela Maria Londoño de la Cuesta /</t>
  </si>
  <si>
    <t>Sandra Liliana Bonilla Portilla / Contratista</t>
  </si>
  <si>
    <t>Lucena del Carmen Valencia Giraldo / Profesional Especializado - 2028 - 20</t>
  </si>
  <si>
    <t>Armando de Jesus Pidiache Mora /</t>
  </si>
  <si>
    <t>Karen Elena Mendoza Manjarres / Director Técnico - 0100 - 22</t>
  </si>
  <si>
    <t>Julio Ignacio Gutierrez Vargas</t>
  </si>
  <si>
    <t>Gloria Patricia Pinzón</t>
  </si>
  <si>
    <t>Camilo Andres Gamba Gamba / Profesional Universitario - 2044 - 10</t>
  </si>
  <si>
    <t>Rodrigo Bustamante Trochez /</t>
  </si>
  <si>
    <t>Carlos Felipe Jimenez Uribe /</t>
  </si>
  <si>
    <t>Daniel Rodriguez Rubiano / Asesor - 1020 - 12</t>
  </si>
  <si>
    <t>Maria Victoria Losada Trujillo /</t>
  </si>
  <si>
    <t>Cielo Natalia Londoño Vela /</t>
  </si>
  <si>
    <t>Catalina Quintero</t>
  </si>
  <si>
    <t>Sandra Patricia Garzón Rojas / Profesional Especializado - 2028 - 18</t>
  </si>
  <si>
    <t>Julio Ignacio Gutiérrez Varg /</t>
  </si>
  <si>
    <t>Diana del Pilar Morales Betancourt /</t>
  </si>
  <si>
    <t>Alex Alberto Rodríguez Cubides / Asesor - 1020 - 16</t>
  </si>
  <si>
    <t>Angela Marcela Forero Ruiz /</t>
  </si>
  <si>
    <t>Sonia Patricia Cespedes Sierra /</t>
  </si>
  <si>
    <t>Julio Cesar Cadavid Gomez / Profesional Especializado - 2028 - 20</t>
  </si>
  <si>
    <t>Angela Katerine Piñeros Forero /</t>
  </si>
  <si>
    <t>Willy Viljalba</t>
  </si>
  <si>
    <t>Andres Martinez Villamil / TEMPORAL</t>
  </si>
  <si>
    <t>Lucena Valencia</t>
  </si>
  <si>
    <t>Israel Páez Barajas / Técnico Administrativo - 3124 - 18</t>
  </si>
  <si>
    <t>Archivo de planes de trabajo con las fuentes (debe contener 32 planes de trabajo)</t>
  </si>
  <si>
    <t>Un documento informativo de narrativa de la ENCI dirigido a cooperantes de AOD y su socialización con los mismos</t>
  </si>
  <si>
    <t>Documentos técnicos de negociación para 9 fuentes de AOD Bilaterales y Multilaterales</t>
  </si>
  <si>
    <t>Matriz de seguimiento a los cronogramas de trabajo y al cumplimiento de los compromisos de los mismos</t>
  </si>
  <si>
    <t xml:space="preserve">Cuatro reportes del comportamiento de la cooperación y su alineación a las prioridades definidas. </t>
  </si>
  <si>
    <t>Un documento de estrategia, cronograma de posibles actividades</t>
  </si>
  <si>
    <t>Archivo Excel, publicación en la página web e informe trimestral (4 informes)</t>
  </si>
  <si>
    <t xml:space="preserve">Archivo de evidencias trimestral: Listas de asistencia, documentos comentados, ayuda de memoria e informe. </t>
  </si>
  <si>
    <t>Instructivo publicado</t>
  </si>
  <si>
    <t>Concepto del enlace técnico que acompaña formulación del proyecto</t>
  </si>
  <si>
    <t>Actas del Comité Asesor de Contrapartidas</t>
  </si>
  <si>
    <t xml:space="preserve">nformes de supervisión  </t>
  </si>
  <si>
    <t>Prioridades de las entidades validadas</t>
  </si>
  <si>
    <t>Insumos territoriales validados y consolidados</t>
  </si>
  <si>
    <t>019-03-05</t>
  </si>
  <si>
    <t>Documento preliminar de la Enci</t>
  </si>
  <si>
    <t>Documento con metodología CONPES</t>
  </si>
  <si>
    <t>Documento ENCI socializado</t>
  </si>
  <si>
    <t>Documento final ENCI</t>
  </si>
  <si>
    <t>Documento final del Plan de Trabajo</t>
  </si>
  <si>
    <t>Convocatorias socializadas</t>
  </si>
  <si>
    <t>Fichas de proyecto formuladas con acompañamiento tecnico de APC</t>
  </si>
  <si>
    <t>Ficha final de los proyectos</t>
  </si>
  <si>
    <t>Fichas de caracterización de actores privados</t>
  </si>
  <si>
    <t>Actas y listas de asistencia a reuniones, Comunicaciones electrónica</t>
  </si>
  <si>
    <t>Memorandos de entendimiento, fichas de proyectos</t>
  </si>
  <si>
    <t>Obtener proyectos triangulares formulados</t>
  </si>
  <si>
    <t>Obtener los proyectos negociados</t>
  </si>
  <si>
    <t>Manual elaborado</t>
  </si>
  <si>
    <t>Listas de asistencia, presentaciones de las temáticas socializadas en las capacitaciones.</t>
  </si>
  <si>
    <t>Contratos suscritos y viables jurídicamente</t>
  </si>
  <si>
    <t>Ejecutar los recursos de cooperación internacional entregados en administración a APC-Colombia.</t>
  </si>
  <si>
    <t xml:space="preserve">Manual elaborado </t>
  </si>
  <si>
    <t>Comunicaciones / Ofertas</t>
  </si>
  <si>
    <t>Actas de levante DIAN</t>
  </si>
  <si>
    <t>por medio de actas de entrega</t>
  </si>
  <si>
    <t>Actas de reunión y correos electrónicos</t>
  </si>
  <si>
    <t>Documento que a través del cual se señale los miembros del grupo de trabajo con las las responsabilidades asociadas</t>
  </si>
  <si>
    <t>Documento borrador de la metodología de seguimiento y evaluación a la cooperación internacional de Colombia</t>
  </si>
  <si>
    <t>Documento que contiene la estructura metodológica para el seguimiento y evaluación de la cooperación internacional de Colombia</t>
  </si>
  <si>
    <t>Información para las la elaboración de las infografías, e infografías diseñadas</t>
  </si>
  <si>
    <t xml:space="preserve">Un documento de experiencias y lecciones aprendidas de negociaciones. </t>
  </si>
  <si>
    <t>Guía Metodológica</t>
  </si>
  <si>
    <t xml:space="preserve">Notas conceptos elaborados </t>
  </si>
  <si>
    <t>6 Intercambios realizados</t>
  </si>
  <si>
    <t>Planes de trabajo actualizados</t>
  </si>
  <si>
    <t>Artículo escrito</t>
  </si>
  <si>
    <t>Actividades planeadas</t>
  </si>
  <si>
    <t>Actividades solicitadas</t>
  </si>
  <si>
    <t>Actividades ejecutadas</t>
  </si>
  <si>
    <t>Proyectos finalizados</t>
  </si>
  <si>
    <t>Proyectos formulados</t>
  </si>
  <si>
    <t>20 proyectos formulados</t>
  </si>
  <si>
    <t>Cronograma</t>
  </si>
  <si>
    <t>primeros documentos</t>
  </si>
  <si>
    <t>Documentos ajustados</t>
  </si>
  <si>
    <t xml:space="preserve">Publicación de dos artículos académicos </t>
  </si>
  <si>
    <t>Casos seleccionados</t>
  </si>
  <si>
    <t>Convocatoria, elaborada y desarrollada para las prácticas presentadas</t>
  </si>
  <si>
    <t>artillas de los casos documentados</t>
  </si>
  <si>
    <t>Documentar 20 casos</t>
  </si>
  <si>
    <t>Solicitudes priorizadas para cesión de cupo fiscal</t>
  </si>
  <si>
    <t>Tener los conceptos previos favorables del DNP</t>
  </si>
  <si>
    <t>Resoluciones de distribución de apropiación</t>
  </si>
  <si>
    <t>Actas de reuniones y comunicaciones entre APC-Colombia y la entidad ejecutora, relacionadas con reporte de avances en la implementación del proyecto de cooperación.</t>
  </si>
  <si>
    <t>Agenda, comunicaciones oficiales y/o correos electrónicos</t>
  </si>
  <si>
    <t>Listado de asistencias y/o notas de prensa</t>
  </si>
  <si>
    <t>Contrato o convenio</t>
  </si>
  <si>
    <t>nformes de supervisión, actas de reuniones, comunicaciones oficiales, listado de beneficiarios</t>
  </si>
  <si>
    <t>Plan estratégico de comunicaciones</t>
  </si>
  <si>
    <t>Matriz con principales actividades</t>
  </si>
  <si>
    <t>Informe</t>
  </si>
  <si>
    <t>Informe de seguimiento y evaluación</t>
  </si>
  <si>
    <t>Reportes publicados en la página web</t>
  </si>
  <si>
    <t>Informe de actualización y seguimiento a los proyectos de la entidad</t>
  </si>
  <si>
    <t>Política aprobada</t>
  </si>
  <si>
    <t>Divulgación de la política</t>
  </si>
  <si>
    <t xml:space="preserve">Conversatorios de socialización de la Política </t>
  </si>
  <si>
    <t xml:space="preserve">Evaluación en el Comité de Conciliación </t>
  </si>
  <si>
    <t>Informes elaborados</t>
  </si>
  <si>
    <t>Infomes elaborados</t>
  </si>
  <si>
    <t>Evidencias:Actas y correos electrónicos</t>
  </si>
  <si>
    <t xml:space="preserve">Plan de mejoramiento de servicio al ciudadano formulado </t>
  </si>
  <si>
    <t>Matriz de cumplimiento del plan</t>
  </si>
  <si>
    <t>Autodiagnostico realizado</t>
  </si>
  <si>
    <t>Implementar y desarrollar los planes propuestos.</t>
  </si>
  <si>
    <t>Informe de ejecución de los planes</t>
  </si>
  <si>
    <t>Documentos mejoras, pruebas y funcionalidad del sistema</t>
  </si>
  <si>
    <t>Documentos de evidencia de pruebas de funconalidades y instructivo de su manejo.</t>
  </si>
  <si>
    <t>Contratar el servicio y efectuar seguimiento a la implementación de la firma</t>
  </si>
  <si>
    <t>Plan de gestión de riesgos</t>
  </si>
  <si>
    <t>Informe de implementación de la gestión de riesgos de Seguridad Digital</t>
  </si>
  <si>
    <t>Documentos de diagnostico</t>
  </si>
  <si>
    <t>Documento de propuesta</t>
  </si>
  <si>
    <t>Plan Estratégico actualizado</t>
  </si>
  <si>
    <t>Informe de implementación del  PETI</t>
  </si>
  <si>
    <t>Documento acta, memorando o resolución que integre el grupo motor de gestión de conocimiento</t>
  </si>
  <si>
    <t>Estrategia formulada y evidencias de su implementación</t>
  </si>
  <si>
    <t>PGD y PINAR actualizados</t>
  </si>
  <si>
    <t>Concepto técnico del AGN aprobando o solicitando ajustes a las TRD de la APC-Colombia.</t>
  </si>
  <si>
    <t>Formatos actualizados</t>
  </si>
  <si>
    <t>Cinco transferencias primarias relacionadas en FUID</t>
  </si>
  <si>
    <t xml:space="preserve">Porcentaje de recursos de cooperación internacional alineados a las prioridades de desarrollo del país </t>
  </si>
  <si>
    <t>Monto de los recursos alineados a las prioridades definidas/monto total de la cooperación registrada * 100</t>
  </si>
  <si>
    <t>Porcentaje</t>
  </si>
  <si>
    <t>Convocatorias globales y regionales ganadas</t>
  </si>
  <si>
    <t>Sumatoria de convocatorias globales y regionales ganadas</t>
  </si>
  <si>
    <t>Número</t>
  </si>
  <si>
    <t>IDENTIFICAR Y COMPARTIR 240 CONVOCATORIAS AL AÑO</t>
  </si>
  <si>
    <t>ACOMPAÑAR FORMULACIÓN DE PROYECTOS PARA POSTULAR A CONVOCATORIAS</t>
  </si>
  <si>
    <t>Porcentaje de recursos de contrapartida desembolsados</t>
  </si>
  <si>
    <t>(Recursos de contrapartida desembolsados / Recursos de contrapartida apropiados) * 100</t>
  </si>
  <si>
    <t>99%
(2017)</t>
  </si>
  <si>
    <t>DEFINIR EL INSTRUCTIVO DE CONTRAPARTIDAS DE APC-COLOMBIA 2019</t>
  </si>
  <si>
    <t>IDENTIFICAR LOS PROYECTOS SUCEPTIBLES A SER APOYADOS CON RECURSOS DE CONTRAPARTIDA DE APC-COLOMBIA</t>
  </si>
  <si>
    <t>EVALUAR TÉCNICAMENTE Y PRIORIZAR LOS PROYECTOS QUE SERÁN APOYADOS CON RECURSOS DE CONTRAPARTIDA DE APC-COLOMBIA</t>
  </si>
  <si>
    <t>HACER SEGUIMIENTO A LAS FASES DE ESTABLECIMIENTO DE CONVENIOS, SUPERVISIÓN Y LIQUIDACIÓN</t>
  </si>
  <si>
    <t>Estrategia Nacional de Cooperación Internacional 2019-2022 formulada</t>
  </si>
  <si>
    <t>VALIDAR LOS INSUMOS DE LAS ENTIDADES NACIONALES</t>
  </si>
  <si>
    <t>RECOGER Y VALIDAR LOS INSUMOS DE LOS TERRITORIOS</t>
  </si>
  <si>
    <t>CONSOLIDAR DOCUMENTO VERSIÓN PRELIMINAR</t>
  </si>
  <si>
    <t>ESTRUCTURAR DOCUMENTO BAJO METODOLOGÍA CONPES</t>
  </si>
  <si>
    <t>SOCIALIZAR DOCUMENTO CON COOPERANTES, SECTOR PRIVADO Y SOCIEDAD CIVIL</t>
  </si>
  <si>
    <t>CONSOLIDAR DOCUMENTO FINAL</t>
  </si>
  <si>
    <t>ELABORAR PLAN DE TRABAJO DE LAS ACTIVIDADES BAJO LA RESPONSABILIDAD DE APC-COLOMBIA EN EL MARCO DE LA ENCI</t>
  </si>
  <si>
    <t>INICIAR LA IMPLEMENTACIÓN DEL PLAN DE TRABAJO</t>
  </si>
  <si>
    <t>Proyectos con enfoque territorial aprobados.</t>
  </si>
  <si>
    <t xml:space="preserve">Sumatoria total de proyectos con enfoque territorial aprobados </t>
  </si>
  <si>
    <t>SOCIALIZAR CON ENTIDADES Y TERRITORIOS LAS NUEVAS OPORTUNIDADES DE COOPERACIÓN</t>
  </si>
  <si>
    <t>ACOMPAÑAR TÉCNICAMENTE A ENTIDADES Y TERRITORIOS EN LA FORMULACIÓN DE INICIATIVAS</t>
  </si>
  <si>
    <t>HACER SEGUIMIENTO A LA APROBACIÓN DE LOS PROYECTOS PRESENTADOS</t>
  </si>
  <si>
    <t xml:space="preserve">Proyectos financiados total o parcialmente con recursos del sector privado </t>
  </si>
  <si>
    <t xml:space="preserve">Número de Proyectos </t>
  </si>
  <si>
    <t>IDENTIFICAR ACTORES PRIVADOS CON POTENCIAL DE APOYO FINANCIERO A NUEVOS PROYECTOS</t>
  </si>
  <si>
    <t>FACILITAR DIÁLOGO TÉCNICO ENTRE ACTORES PRIVADOS Y ENTIDADES/TERRITORIOS</t>
  </si>
  <si>
    <t>APOYAR TÉCNICAMENTE LA ARTICULACIÓN ENTRE ACTORES DEL SECTOR PRIVADO Y ENTIDADES/TERRITORIOS Y COOPERANTES PARA LA FINANCIACIÓN DE PROYECTOS</t>
  </si>
  <si>
    <t>Proyectos de Cooperación Triangular aprobados</t>
  </si>
  <si>
    <t>Sumatoria del número de proyectos de Cooperación Triangular aprobados</t>
  </si>
  <si>
    <t>FORMULACIÓN DE PROYECTOS TRIANGULAR</t>
  </si>
  <si>
    <t>NEGOCIACIÓN DE PROYECTOS TRIANGULAR</t>
  </si>
  <si>
    <t>Porcentaje de recursos entregados en administración ejecutados presupuestalmente</t>
  </si>
  <si>
    <t>(Recursos ejecutados presupuestalmente / Recursos  apropiados) * 100</t>
  </si>
  <si>
    <t>ELABORAR UN INSTRUMENTO QUE ORIENTE LA ADMINISTRACIÓN DE RECURSOS DE COOPERACIÓN INTERNACIONAL NO REEMBOLSABLE EN LA ENTIDAD</t>
  </si>
  <si>
    <t>REALIZAR JORNADAS DE CAPACITACIÓN PARA LA SOCIALIZACIÓN DE LOS MANUALES Y LINEAMIENTOS PARA LA GESTIÒN DE DONACIONES DE RECURSOS ADMINISTRADOS Y/O EJECUTADOS POR APC-COLOMBIA Y LAS DONACIONES EN ESPECIE</t>
  </si>
  <si>
    <t>SUSCRIBIR CONTRATOS VIABLES JURÍDICAMENTE PARA LA EJECUCIÓN DE RECURSOS</t>
  </si>
  <si>
    <t>EJECUTAR LOS RECURSOS DE COOPERACIÓN INTERNACIONAL ENTREGADOS EN ADMINISTRACIÓN A APC-COLOMBIA.</t>
  </si>
  <si>
    <t>Donaciones en especie entregadas</t>
  </si>
  <si>
    <t>Sumatoria total del número de donaciones en especie entregadas</t>
  </si>
  <si>
    <t>ELABORAR UN INSTRUMENTO QUE ORIENTE EL PROCEDIMIENTO DE DONACIONES EN ESPECIE EN LA ENTIDAD</t>
  </si>
  <si>
    <t>GESTIONAR DESDE LA ENTIDAD NUEVAS DONACIONES EN ESPECIE.</t>
  </si>
  <si>
    <t>OTORGAR LOS PODERES REQUERIDOS PARA LOS TRÁMITES DE NACIONALIZACIÓN DE LAS DONACIONES EN ESPECIE</t>
  </si>
  <si>
    <t>REALIZAR LA ENTREGA DE LAS DONACIONES EN ESPECIE CANALIZADAS A LOS BENEFICIARIOS FINALES</t>
  </si>
  <si>
    <t>BRINDAR ASESORÍA EXTERNA PARA EL RECIBO EN EL PAÍS DE DONACIONES EN ESPECIE</t>
  </si>
  <si>
    <t>Metodología para para el seguimiento y monitoreo de la cooperación internacional que recibe y otorga el país validada</t>
  </si>
  <si>
    <t>Definir responsabilidades y equipo de trabajo</t>
  </si>
  <si>
    <t>Elaboración de la propuesta metodológica de seguimiento y evaluación a la cooperación internacional de Colombia</t>
  </si>
  <si>
    <t>Validación y consolidación de la metodología para el seguimiento y evaluación de la cooperación internacional de Colombia</t>
  </si>
  <si>
    <t>PRODUCIR 15 INFOGRAFÍAS SOBRE LAS PRINCIPALES FUENTES DE AYUDA OFICIAL AL DESARROLLO, Y LA ALINEACIÓN DE LA COOPERACIÓN INTERNACIONAL A LAS PRIORIDADES DE DESARROLLO NACIONALES.</t>
  </si>
  <si>
    <t>GENERAR UN DOCUMENTO DE SISTEMATIZACIÓN DE EXPERIENCIAS Y LECCIONES APRENDIDAS SOBRE LAS NEGOCIACIONES DE COOPERACIÓN DE APC-COLOMBIA.</t>
  </si>
  <si>
    <t>DISEÑAR UNA GUÍA METODOLÓGICA PARA LA PREPARACIÓN DE DOCUMENTOS TÉCNICOS DESDE APC-COLOMBIA PARA EL DESARROLLO DE LAS NEGOCIACIONES DE ESTRATEGIAS PAÍS Y CONSULTAS POLÍTICAS CON LOS SOCIOS DE AYUDA OFICIAL AL DESARROLLO (AOD)</t>
  </si>
  <si>
    <t>Intercambios Col-Col desarrollados</t>
  </si>
  <si>
    <t>Sumatoria del total de intercambios Col-Col desarrollados</t>
  </si>
  <si>
    <t>5 intercambios Col-Col desarrollados en 2018</t>
  </si>
  <si>
    <t>6 intercambios Col-Col</t>
  </si>
  <si>
    <t>FORMULAR LOS INTERCAMBIOS COL-COL 2019</t>
  </si>
  <si>
    <t>EJECUTAR LOS INTERCAMBIOS COL-COL 2019</t>
  </si>
  <si>
    <t>HACER SEGUIMIENTO A LOS PLANES DE TRABAJO DE LOS INTERCAMBIOS COL-COL 2019</t>
  </si>
  <si>
    <t>ELABORAR UN ARTÍCULO SOBRE LA COOPERACIÓN COL-COL</t>
  </si>
  <si>
    <t>Proyectos en el marco de la cooperación Sur-Sur finalizados</t>
  </si>
  <si>
    <t>Sumatoria del número de Proyectos de CSS finalizados</t>
  </si>
  <si>
    <t>REALIZAR LA NEGOCIACIÓN Y PLANEACIÓN DE ACTIVIDADES DE CSS</t>
  </si>
  <si>
    <t>SOLICITUD DE ACTIVIDADES DE CSS</t>
  </si>
  <si>
    <t>EJECUCIÓN DE LAS ACTIVIDADES DE CSS</t>
  </si>
  <si>
    <t>PROYECTOS FINALIZADOS</t>
  </si>
  <si>
    <t>Proyectos nuevos formulado de CSS 2019</t>
  </si>
  <si>
    <t>Sumatoria del número de nuevos proyectos de CSS formulados</t>
  </si>
  <si>
    <t>NEGOCIACIÓN DE PROYECTOS</t>
  </si>
  <si>
    <t>FORMULACIÓN DE PROYECTOS</t>
  </si>
  <si>
    <t>Documentos académicos o de análisis elaborados en el marco de la CSS y/o Triangular</t>
  </si>
  <si>
    <t>ELABORAR EL CRONOGRAMA PARA LA ELABORACIÓN DE LOS DOCUMENTOS ACADÉMICOS O DE ANÁLISIS</t>
  </si>
  <si>
    <t>ENTREGA DEL PRIMER BORRADOR DE LOS ARTÍCULOS A LA DIRECCIÓN DE OFERTA</t>
  </si>
  <si>
    <t>AJUSTES Y ENTREGA DEL DOCUMENTO A LA DIRECCIÓN GENERAL</t>
  </si>
  <si>
    <t>PUBLICACIÓN DE DOCUMENTOS ACADÉMICOS O DE ANÁLISIS EN EL MARCO DE LA CSS Y/O TRIANGULAR</t>
  </si>
  <si>
    <t xml:space="preserve">Casos documentados del Portafolio de Saber Hacer </t>
  </si>
  <si>
    <t xml:space="preserve">Sumatoria del número de casos documentados del Portafolio de Saber Hacer </t>
  </si>
  <si>
    <t>SELECCIÓN DE CASOS A DOCUMENTAR</t>
  </si>
  <si>
    <t>ELABORAR LA CONVOCATORIA, DESARROLLAR LA CONVOCATORIA, SELECCIÓN DE BUENAS PRÁCTICAS PRESENTADAS EN LA CONVOCATORIA Y NOTIFICAR</t>
  </si>
  <si>
    <t>GESTIONAR LA SISTEMATIZACIÓN DE LAS EXPERIENCIAS EXITOSAS, EXPERIENCIAS SELECCIONADAS /DOCUMENTADAS</t>
  </si>
  <si>
    <t>DOCUMENTACIÓN DE LOS CASOS</t>
  </si>
  <si>
    <t>Porcentaje de espacio fiscal distribuido a entidades del orden nacional</t>
  </si>
  <si>
    <t>(Monto total de recursos distribuidos / Monto total de recursos apropiados) * 100</t>
  </si>
  <si>
    <t>PRIORIZAR LAS SOLICITUDES</t>
  </si>
  <si>
    <t>TRAMITAR ANTE EL DNP EL CONCEPTO PREVIO FAVORABLE PARA EFECTUAR LAS DISTRIBUCIONES DE APROPIACIÓN</t>
  </si>
  <si>
    <t>TRAMITAR ANTE EL MHCP LA AUTORIZACIÓN DE LAS RESOLUCIONES DE DISTRIBUCIÓN DE APROPIACIÓN</t>
  </si>
  <si>
    <t>REALIZAR ACOMPAÑAMIENTO A LA EJECUCIÓN DE RECURSOS INCORPORADOS</t>
  </si>
  <si>
    <t>Eventos de Cooperación Sur - Sur y Triangular realizados</t>
  </si>
  <si>
    <t>Sumatoria del número de eventos de Cooperación Sur - Sur y Triangular realizados</t>
  </si>
  <si>
    <t>Preparación de eventos internacionales de CSS y Triangular</t>
  </si>
  <si>
    <t>Ejecución de eventos internacionales de CSS y Triangular</t>
  </si>
  <si>
    <t xml:space="preserve">Personas seleccionadas que participan en programas emblemáticos de Cooperación Sur - Sur y Triangular </t>
  </si>
  <si>
    <t xml:space="preserve">Sumatoria del número de personas seleccionadas como beneficiarias que participan en programas emblemáticos de Cooperación Sur - Sur y Triangular </t>
  </si>
  <si>
    <t>PERFECCIONAMIENTO DEL INSTRUMENTO JURÍDICO</t>
  </si>
  <si>
    <t>SEGUIMIENTO A LA EJECUCIÓN DEL INSTRUMENTO JURÍDICO (CONTRATO O CONVENIO)</t>
  </si>
  <si>
    <t>No. de actividades ejecutadas del PEC / No. de actividades programadas del PEC</t>
  </si>
  <si>
    <t>DISEÑO DEL PLAN ESTRATÉGICO DE COMUNICACIÓN</t>
  </si>
  <si>
    <t>EJECUTAR EL PLAN DE COMUNICACIÓN DE ACUERDO CON LOS REQUERIMIENTOS DE LA AGENCIA.</t>
  </si>
  <si>
    <t>ANALIZAR EL APORTE DEL PROCESO DE GESTIÓN DE COMUNICACIONES AL POSICIONAMIENTO DE APC-COLOMBIA</t>
  </si>
  <si>
    <t>Puntaje obtenido en la calificación de la Dimensión de Direccionamiento Estratégico y Planeación en reporte FURAG</t>
  </si>
  <si>
    <t>Calificación de acuerdo al reporte de FURAG</t>
  </si>
  <si>
    <t>REALIZAR SEGUIMIENTO A LA IMPLEMENTACIÓN DE MIPG</t>
  </si>
  <si>
    <t>FORMULAR Y HACER SEGUIMIENTO A LA PLANEACIÓN INSTITUCIONAL</t>
  </si>
  <si>
    <t>ACTUALIZAR Y HACER SEGUIMIENTO A LOS PROYECTOS DE LA ENTIDAD</t>
  </si>
  <si>
    <t>Implementación de política de defensa jurídica</t>
  </si>
  <si>
    <t xml:space="preserve"> Número de acciones ejecutadas para implementar la política de defensa jurídica /Numero de acciones programadas para implementar la política de defensa jurídica </t>
  </si>
  <si>
    <t>$83'600,000,00</t>
  </si>
  <si>
    <t>ELABORAR Y GESTIONAR ANTE LA ANDJE EL DOCUMENTO DE POLÍTICA DE PREVENCIÓN DEL DAÑO ANTIJURÍDICO 2019.</t>
  </si>
  <si>
    <t>DIVULGAR AL INTERIOR DE LA ENTIDAD LA POLÍTICA DE PREVENCIÓN DEL DAÑO ANTIJURÍDICO 2019 UNA VEZ PROBADA POR LA ANDJE Y LA POLÍTICA DE DEFENSA JURÍDICA.</t>
  </si>
  <si>
    <t>IMPLEMENTAR LA POLÍTICA DE PREVENCIÓN DEL DAÑO ANTIJURÍDICO 2019, UNA VEZ SEA APROBADA POR LA ANDJE Y LA POLÍTICA DE DEFENSA JURÍDICA</t>
  </si>
  <si>
    <t>HACER UNA EVALUACIÓN A LA IMPLEMENTACIÓN DE LA POLÍTICA DE PREVENCIÓN DEL DAÑO ANTIJURÌDICO 2019 Y A LA POLÍTICA DE DEFENSA JURÍDICA, EN EL COMITÉ DE CONCILIACIÓN.</t>
  </si>
  <si>
    <t>Nûmero de actividades ejecutadas / Nùmero de actividades programadas</t>
  </si>
  <si>
    <t>EJECUTAR EL PROGRAMA ANUAL DE AUDITORÍA.</t>
  </si>
  <si>
    <t>REALIZAR LOS INFOMES DE LEY DISPUESTOS POR EL DECRETO 648 DE 2017.</t>
  </si>
  <si>
    <t>ASESORAR Y ACOMPAÑAR A LOS PROCESOS PARA PROMOVER UNA CULTURA ORGANIZACIONAL BASADA EN CONTROLES.</t>
  </si>
  <si>
    <t>Porcentaje de implementación del plan de mejoramiento de la política de servicio al ciudadano</t>
  </si>
  <si>
    <t>Nûmero de actividades ejecutadas del plan de mejoramiento de la política de servicio al ciudadano / Nùmero de actividades programadas del plan de mejoramiento de la política de servicio al ciudadano</t>
  </si>
  <si>
    <t>FORMULAR EL PLAN DE MEJORAMIENTO DE SERVICIO AL CIUDADANO</t>
  </si>
  <si>
    <t>EJECUTAR EL PLAN DE MEJORAMIENTO DE SERVICIO AL CIUDADANO.</t>
  </si>
  <si>
    <t>Nûmero de actividades ejecutadas del PETH / Nùmero de actividades programadas del PETH</t>
  </si>
  <si>
    <t>REALIZAR AUTODIAGNÓSTICO DE LAS POLÍTICAS DE TALENTO HUMANO E INTEGRIDAD</t>
  </si>
  <si>
    <t>FORMULAR SEIS (6) PLANES QUE CONFORMAN EL PETH PARA LA VIGENCIA 2019</t>
  </si>
  <si>
    <t>EJECUTAR EL 100% DE LOS 6 PLANES FORMULADOS.</t>
  </si>
  <si>
    <t>IMPLEMENTAR Y PONER EN PRODUCCIÓN EL MÓDULO DE CONTRAPARTIDAS.</t>
  </si>
  <si>
    <t>IMPLEMENTAR Y PONER EN PRODUCCIÓN LOS MÓDULOS DE INICIATIVAS</t>
  </si>
  <si>
    <t>IMPLEMENTAR Y PONER EN PRODUCCIÓN EL MÓDULO DE ADMINISTRACIÓN DE RECURSOS</t>
  </si>
  <si>
    <t>Apropiar el uso de las funcionalidades del portal de servicios de talento humano</t>
  </si>
  <si>
    <t>Implementar la firma digital en el aplicativo de gestión documental</t>
  </si>
  <si>
    <t>Crear nuevos tipos de documentos en el aplicativo de gestión documental</t>
  </si>
  <si>
    <t>PLANEAR LA GESTIÓN DE RIESGO DE SEGURIDAD DIGITAL (GRSD)</t>
  </si>
  <si>
    <t>EJECUTAR LA GESTIÓN DE RIESGOS DE SEGURIDAD DIGITAL (GRSD)</t>
  </si>
  <si>
    <t>Porcentaje de implementación del plan estratégico de tecnologías de la Información para lo definido en el 2019</t>
  </si>
  <si>
    <t>DIAGNÓSTICAR Y DEFINIR REQUERIMIENTOS DE TECNOLOGIAS DE LA INFORMACIÓN</t>
  </si>
  <si>
    <t>ENTREGAR PROPUESTA DE ACCIONES GENERALES</t>
  </si>
  <si>
    <t>ELABORAR PLAN ESTRATÉGICO DE TECNOLOGÍAS DE LA INFORMACIÓN - PETI</t>
  </si>
  <si>
    <t>PRESENTACIÓN PLAN ESTRATÉGICO DE TECNOLOGÍAS DE LA INFORMACIÓN - PETI PARA SU APROBACIÓN.</t>
  </si>
  <si>
    <t>Porcentaje de definición e implementación  de la estrategia de gestión del conocimiento</t>
  </si>
  <si>
    <t>Actividades ejecutadas para la definición e implementación de la Estratégia de Gestión del Conocimiento / Actividades programadas para la definición e implementación de la Estratégia de Gestión del Conocimiento</t>
  </si>
  <si>
    <t>REALIZAR AUTODIAGNÓSTICO DE LAS POLÍTICAS DE GESTIÓN DE CONOCIMIENTO E INNOVACIÓN</t>
  </si>
  <si>
    <t>CONFORMAR EQUIPO DE TRABAJO</t>
  </si>
  <si>
    <t>DISEÑAR LA ESTRATEGIA DE GC Y EJECUTAR LAS ACTIVIDADES QUE SE DEFINAN PARA LA VIGENCIA</t>
  </si>
  <si>
    <t xml:space="preserve">Capacitaciones realizadas en la gestión precontractual </t>
  </si>
  <si>
    <t>Número de capacitaciones realizadas</t>
  </si>
  <si>
    <t>REALIZAR JORNADAS DE CAPACITACIÓN EN LAS TEMÀTICAS DE GESTIÓN PRECONTRACTUAL IDENTIFICADAS</t>
  </si>
  <si>
    <t xml:space="preserve">Porcentaje de implementación del PGD y PINAR 
</t>
  </si>
  <si>
    <t>Nûmero de actividades ejecutadas del PGD y PINAR/ Nùmero de actividades programadas del PGD y PINAR</t>
  </si>
  <si>
    <t>ACTUALIZAR Y EJECUTAR EL PROGRAMA DE GESTIÓN DOCUMENTAL Y EL PLAN INSTITUCIONAL DE ARCHIVOS DE ACUERDO A LO ESTABLECIDO EN EL MGDA</t>
  </si>
  <si>
    <t>ADELANTAR DE MANERA OPORTUNA LOS TRÁMITES CORRESPONDIENTES PARA LA APROBACIÓN DE LAS TABLAS DE RETENCIÓN DOCUMENTAL</t>
  </si>
  <si>
    <t>DISEÑAR INSTRUMENTOS QUE MEJOREN LA GESTIÓN DOCUMENTAL Y ARCHIVÍSTICA DE LA ENTIDAD.</t>
  </si>
  <si>
    <t>ELABORAR Y EJECUTAR EL CRONOGRAMA DE TRANSFERENCIA DOCUMENTAL AL ARCHIVO CENTRAL</t>
  </si>
  <si>
    <t>Se publica versión completa del plan de acción institucional 2019 Versión 3 en nuevo formato E-FO-018 en la que se ajusta la imagen institucional y la planeación estratégica institucional 2019-2022</t>
  </si>
  <si>
    <t>Gestión de la Cooperación Internacional que contribuya a la alineación de los recursos de CI a las prioridades de desarrollo del país.</t>
  </si>
  <si>
    <t>Fortalecimiento de la consecución de recursos de cooperación internacional provenientes de convocatorias globales y regionales, alineadas a las prioridades y necesidades de desarrollo del país.</t>
  </si>
  <si>
    <t>Ejecución de recursos de contrapartida de APC-Colombia en el marco de proyectos de cooperación internacional alineados con las prioridades temáticas de la ENCI 2019-2022.</t>
  </si>
  <si>
    <t>Construcción y puesta en marcha de la Estrategia Nacional de Cooperación Internacional - ENCI 2019-2022.</t>
  </si>
  <si>
    <t>Aprobación de Proyectos con enfoque territorial en el marco de nuevas oportunidades de cooperación</t>
  </si>
  <si>
    <t>Financiación de proyectos con vinculación del sector privado</t>
  </si>
  <si>
    <t>Aprobación de nuevos proyectos de Cooperación Triangular formulados bajo el modelo de agregación de valor</t>
  </si>
  <si>
    <t>Implementación de proyectos con recursos de cooperación internacional administrados por la Entidad</t>
  </si>
  <si>
    <t>Canalización de Donaciones en Especie a través de APC-Colombia</t>
  </si>
  <si>
    <t xml:space="preserve">Definición y validación de la metodologia para el seguimiento y monitoreo de la cooperación internacional que recibe y otorga el país </t>
  </si>
  <si>
    <t>Desarrollo de la estrategia de gestión de conocimiento de la Ayuda Oficial al Desarrollo (AOD) recibida por Colombia</t>
  </si>
  <si>
    <t>Desarrollo de Intercambios Col-Col en torno a experiencias exitosas locales, alineadas con las prioridades temáticas de la ENCI 2019-2022.</t>
  </si>
  <si>
    <t>Ejecución de Proyectos de CSS alineados con las prioridades de política exterior y el Plan Nacional de Desarrollo</t>
  </si>
  <si>
    <t>Formulación de Nuevos proyectos de Cooperación Sur - Sur aplicando el modelo de agregación de valor</t>
  </si>
  <si>
    <t>Publicación de documentos académicos o de análisis en el marco de la CSS y/o Triangular</t>
  </si>
  <si>
    <t>Documentación y Sistematización de nuevos casos del Portafolio de Saber Hacer Colombia</t>
  </si>
  <si>
    <t>Cesión de espacio fiscal a entidades del orden nacional</t>
  </si>
  <si>
    <t>Realización de eventos de Cooperación Sur - Sur y Triangular liderados por APC-Colombia</t>
  </si>
  <si>
    <t>Participación de beneficiarios en programas emblemáticos de Cooperación Sur - Sur y Triangular posicionando a Colombia en temas estratégicos de polìtica exterior</t>
  </si>
  <si>
    <t>Implementación del Plan Estratégico de Comunicación (PEC)</t>
  </si>
  <si>
    <t>Ejecución del Plan Maestro de Planeación, seguimiento y evaluación</t>
  </si>
  <si>
    <t>Fortalecimiento del proceso de gestión jurídica</t>
  </si>
  <si>
    <t>Implementación del Plan de trabajo de Control Interno</t>
  </si>
  <si>
    <t>Implementación del plan de mejoramiento de la política del servicio al ciudadano</t>
  </si>
  <si>
    <t>Implementación de la segunda fase Plan Estratégico del Talento Humano (PETH), acorde con las rutas de creación de valor, incorporando los siguientes planes: PIC, PEI, PATSST, PAV, PPRH y Plan de Vacaciones.</t>
  </si>
  <si>
    <t>Optimización de los aplicativos informáticos para la gestión y seguimiento de los proyectos que ejecute la entidad (iniciativas de cooperación Sur-Sur, contrapartidas y de administración de recursos</t>
  </si>
  <si>
    <t>Optimización de los aplicativos de gestión documental y administración del talento humano de la Agencia.</t>
  </si>
  <si>
    <t>Implementación del modelo de gestión del riesgo de seguridad digital</t>
  </si>
  <si>
    <t>Estructurar el plan estratégico de tecnologías de la Información - PETI (2020-2023)</t>
  </si>
  <si>
    <t>Definición de la estrategia institucional de gestión del conocimiento e implementación de las actividades definidas para la vigencia</t>
  </si>
  <si>
    <t>Fortalecimiento de la gestión precontractual de los servidores y colaboradores de la Agencia</t>
  </si>
  <si>
    <t>Implementación del Programa de Gestión Documental y el Plan Institucional de Archivos correspondiente a la vigencia 2019</t>
  </si>
  <si>
    <t>Identificación y Priorización</t>
  </si>
  <si>
    <t>Preparación y Formulación</t>
  </si>
  <si>
    <t>Implementación y Seguimiento</t>
  </si>
  <si>
    <t>Gestión Financiera</t>
  </si>
  <si>
    <t>Dirección Administrativa y Financiera</t>
  </si>
  <si>
    <t>Identificación y priorización</t>
  </si>
  <si>
    <t>Gestión de Comunicaciones</t>
  </si>
  <si>
    <t>Gestión Jurídica</t>
  </si>
  <si>
    <t>Evaluación, Control y Mejora</t>
  </si>
  <si>
    <t>Gestión Administrativa</t>
  </si>
  <si>
    <t>Gestión del Talento Humano</t>
  </si>
  <si>
    <t>Gestion de Tecnologías de la Información</t>
  </si>
  <si>
    <t>Gestión de Tecnologías de la Información</t>
  </si>
  <si>
    <t>Gestión Contractual</t>
  </si>
  <si>
    <t>Implementar y poner en producción el manejo de comisión de servicios y gastos de viaje y las cuentas contables NICSP</t>
  </si>
  <si>
    <r>
      <t xml:space="preserve">
</t>
    </r>
    <r>
      <rPr>
        <sz val="10"/>
        <rFont val="Arial Narrow"/>
        <family val="2"/>
      </rPr>
      <t xml:space="preserve">POSICIONAR a la APC-Colombia como líder técnico de la cooperación internacional a nivel nacional y regional
</t>
    </r>
  </si>
  <si>
    <t>Identificación y Priorización - Gestión Financiera</t>
  </si>
  <si>
    <t>Identificación y Priorización - Preparación y Formulación</t>
  </si>
  <si>
    <t>Identificación y Priorización - Preparación y Formulación - Gestión Contractual - Gestión Financiera</t>
  </si>
  <si>
    <t>Identificación y Priorización - Preparación y Formulación - Implementación y Seguimiento - Direccionamiento Estratégico y Planeación</t>
  </si>
  <si>
    <t>Identificación y Priorización -Implementación y Seguimiento</t>
  </si>
  <si>
    <t>Gestión Financiera - Gestión Contractual - Identificación y Priorización - Preparación y Formulación</t>
  </si>
  <si>
    <t>Identificación y priorización - Gestión de Comunicaciones</t>
  </si>
  <si>
    <t>Preparación y Formulación - Identificación y Priorización</t>
  </si>
  <si>
    <t>Implementación y Seguimiento - Gestión Financiera</t>
  </si>
  <si>
    <t>Implementación y Seguimiento - Preparación y Formulación</t>
  </si>
  <si>
    <t>Preparación y Formulación - Gestión Financiera - Direccionamiento Estratégico y Planeación</t>
  </si>
  <si>
    <t>Implementación y Seguimiento - Gestión de Comunicaciones - Gestión Financiera</t>
  </si>
  <si>
    <t>Avance de Plan Maestro de Planeación</t>
  </si>
  <si>
    <t>Avance en la implementación de la segunda fase del Plan Estratégico de Talento Humano (PETH)</t>
  </si>
  <si>
    <t>Cumplimiento de plan de acción de control interno</t>
  </si>
  <si>
    <t>Porcentaje de implementación de las actividades de la ENCI 2019-2022</t>
  </si>
  <si>
    <t>(Actividades implementadas / Actividades programadas)*100</t>
  </si>
  <si>
    <t>Gestión Administrativa y todos los procesos</t>
  </si>
  <si>
    <t>Gestión del Talento Humano y todos los procesos</t>
  </si>
  <si>
    <t>Guía metodológica para las negociaciones diseñada</t>
  </si>
  <si>
    <t>Infografías Publicadas</t>
  </si>
  <si>
    <t>Sumatoria total de las infografías producidas</t>
  </si>
  <si>
    <t>Implementación del Plan Estratégico de Comunicaciones (PEC)</t>
  </si>
  <si>
    <t>Indice de efectividad del Plan Estratégico de Comunicaciones</t>
  </si>
  <si>
    <t>Índice calculado</t>
  </si>
  <si>
    <t xml:space="preserve">Implementación del modelo de gestión del riesgo de seguridad digital </t>
  </si>
  <si>
    <t>Porcentaje de avance en la optimización de los aplicativos de gestión documental y administración del talento humano</t>
  </si>
  <si>
    <t>Porcentaje de avance en la optimización de los aplicativos informáticos de gestión y seguimiento de proyectos</t>
  </si>
  <si>
    <t>Elaborar 32 planes de trabajo para la vigencia 2019 con las fuentes de cooperación internacional socias de APC-Colombia.</t>
  </si>
  <si>
    <t>Socializar la Estrategia Nacional de Cooperación Internacional con los socios de Ayuda Oficial al Desarrollo</t>
  </si>
  <si>
    <t>Elaborar 15 documentos técnicos alineados a las prioridades definidas en el PND y la ENCI para la negociación de estrategias país y revisiones de medio término de los cooperantes.</t>
  </si>
  <si>
    <t>Realizar seguimiento al cumplimiento de las actividades propuestas en los planes de trabajo así como a los compromisos generados por los mismos.</t>
  </si>
  <si>
    <t>Realizar seguimiento trimestral a la alineación de los recursos registrados por APC-Colombia a las prioridades definidas</t>
  </si>
  <si>
    <t>Diseño de la Estrategia De Movilización de Recursos de Cooperación Internacional</t>
  </si>
  <si>
    <t>Gestión del conocimiento y la innovación para la cooperación internacional del país</t>
  </si>
  <si>
    <t>Articulación y coordinación entre los actores de la cooperación internacional.</t>
  </si>
  <si>
    <t>Diversificación de actores y mecanismos de la cooperación internacional.</t>
  </si>
  <si>
    <t>Fortalecimiento y posicionamiento de la cooperación Sur-Sur y Triangular del país en contribución a los ODS.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</si>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</sst>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.00\ _€_-;\-* #,##0.00\ _€_-;_-* &quot;-&quot;??\ _€_-;_-@_-"/>
    <numFmt numFmtId="165" formatCode="_-&quot;$&quot;* #,##0_-;\-&quot;$&quot;* #,##0_-;_-&quot;$&quot;* &quot;-&quot;_-;_-@_-"/>
    <numFmt numFmtId="166" formatCode="_-&quot;$&quot;* #,##0.00_-;\-&quot;$&quot;* #,##0.00_-;_-&quot;$&quot;* &quot;-&quot;??_-;_-@_-"/>
    <numFmt numFmtId="167" formatCode="&quot;$&quot;#,##0"/>
    <numFmt numFmtId="169" formatCode="_-&quot;$&quot;* #,##0_-;\-&quot;$&quot;* #,##0_-;_-&quot;$&quot;* &quot;-&quot;??_-;_-@_-"/>
    <numFmt numFmtId="170" formatCode="_-* #,##0\ _€_-;\-* #,##0\ _€_-;_-* &quot;-&quot;\ _€_-;_-@_-"/>
    <numFmt numFmtId="171" formatCode="_-* #,##0_-;\-* #,##0_-;_-* &quot;-&quot;??_-;_-@_-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 Narrow"/>
      <family val="2"/>
    </font>
    <font>
      <sz val="11"/>
      <color rgb="FF000000"/>
      <name val="Calibri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color rgb="FF000000"/>
      <name val="Calibri"/>
      <family val="2"/>
      <scheme val="minor"/>
    </font>
    <font>
      <sz val="8"/>
      <color rgb="FFE5661D"/>
      <name val="+mj-lt"/>
    </font>
    <font>
      <sz val="8"/>
      <color rgb="FF000000"/>
      <name val="Arial"/>
      <family val="2"/>
    </font>
    <font>
      <sz val="8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11"/>
      <color theme="1"/>
      <name val="Arial Narrow"/>
      <family val="2"/>
    </font>
    <font>
      <b/>
      <sz val="10"/>
      <color rgb="FFFFFFFF"/>
      <name val="Arial Narrow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2"/>
      <color rgb="FFFFFFFF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2"/>
      <color theme="0"/>
      <name val="Arial Narrow"/>
      <family val="2"/>
    </font>
    <font>
      <sz val="12"/>
      <color rgb="FF000000"/>
      <name val="Arial Narrow"/>
      <family val="2"/>
    </font>
    <font>
      <sz val="12"/>
      <color theme="1"/>
      <name val="Arial Narrow"/>
      <family val="2"/>
    </font>
    <font>
      <b/>
      <sz val="11"/>
      <name val="Arial Narrow"/>
      <family val="2"/>
    </font>
    <font>
      <b/>
      <sz val="14"/>
      <color rgb="FF000000"/>
      <name val="Arial Narrow"/>
      <family val="2"/>
    </font>
    <font>
      <sz val="10"/>
      <color theme="1"/>
      <name val="Arial Narrow"/>
      <family val="2"/>
    </font>
    <font>
      <sz val="14"/>
      <name val="Arial Narrow"/>
      <family val="2"/>
    </font>
    <font>
      <sz val="10"/>
      <name val="Arial Narrow"/>
      <family val="2"/>
    </font>
    <font>
      <sz val="14"/>
      <color rgb="FF000000"/>
      <name val="Arial Narrow"/>
      <family val="2"/>
    </font>
    <font>
      <sz val="14"/>
      <color theme="1"/>
      <name val="Arial Narrow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70C0"/>
        <bgColor rgb="FF2F5496"/>
      </patternFill>
    </fill>
    <fill>
      <patternFill patternType="solid">
        <fgColor rgb="FFFFC000"/>
        <bgColor rgb="FF2F5496"/>
      </patternFill>
    </fill>
    <fill>
      <patternFill patternType="solid">
        <fgColor theme="7"/>
        <bgColor rgb="FF2F5496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  <xf numFmtId="0" fontId="4" fillId="0" borderId="0"/>
    <xf numFmtId="0" fontId="1" fillId="0" borderId="0"/>
    <xf numFmtId="164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3" borderId="0" xfId="0" applyFill="1" applyAlignment="1">
      <alignment vertical="center" wrapText="1"/>
    </xf>
    <xf numFmtId="3" fontId="0" fillId="0" borderId="0" xfId="0" applyNumberFormat="1"/>
    <xf numFmtId="4" fontId="0" fillId="0" borderId="0" xfId="0" applyNumberFormat="1"/>
    <xf numFmtId="0" fontId="0" fillId="4" borderId="0" xfId="0" applyFill="1"/>
    <xf numFmtId="0" fontId="6" fillId="5" borderId="0" xfId="0" applyFont="1" applyFill="1" applyAlignment="1">
      <alignment horizontal="left" vertical="center" wrapText="1"/>
    </xf>
    <xf numFmtId="14" fontId="5" fillId="5" borderId="0" xfId="0" applyNumberFormat="1" applyFont="1" applyFill="1" applyAlignment="1">
      <alignment horizontal="center" vertical="center" wrapText="1"/>
    </xf>
    <xf numFmtId="0" fontId="2" fillId="0" borderId="0" xfId="0" applyFont="1"/>
    <xf numFmtId="0" fontId="7" fillId="6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0" fontId="7" fillId="7" borderId="3" xfId="0" applyFont="1" applyFill="1" applyBorder="1" applyAlignment="1">
      <alignment vertical="center" wrapText="1"/>
    </xf>
    <xf numFmtId="0" fontId="7" fillId="8" borderId="2" xfId="0" applyFont="1" applyFill="1" applyBorder="1" applyAlignment="1">
      <alignment vertical="center" wrapText="1"/>
    </xf>
    <xf numFmtId="0" fontId="7" fillId="9" borderId="2" xfId="0" applyFont="1" applyFill="1" applyBorder="1" applyAlignment="1">
      <alignment vertical="center" wrapText="1"/>
    </xf>
    <xf numFmtId="0" fontId="7" fillId="10" borderId="3" xfId="0" applyFont="1" applyFill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167" fontId="3" fillId="2" borderId="4" xfId="1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indent="4" readingOrder="1"/>
    </xf>
    <xf numFmtId="0" fontId="9" fillId="0" borderId="0" xfId="0" applyFont="1" applyAlignment="1">
      <alignment horizontal="left" vertical="center" indent="4" readingOrder="1"/>
    </xf>
    <xf numFmtId="0" fontId="10" fillId="0" borderId="0" xfId="0" applyFont="1"/>
    <xf numFmtId="0" fontId="11" fillId="0" borderId="0" xfId="0" applyFont="1" applyAlignment="1">
      <alignment horizontal="left" vertical="center" indent="4" readingOrder="1"/>
    </xf>
    <xf numFmtId="0" fontId="12" fillId="0" borderId="5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textRotation="90" wrapText="1"/>
    </xf>
    <xf numFmtId="0" fontId="22" fillId="12" borderId="7" xfId="0" applyFont="1" applyFill="1" applyBorder="1" applyAlignment="1">
      <alignment horizontal="center" vertical="center" textRotation="90" wrapText="1" readingOrder="1"/>
    </xf>
    <xf numFmtId="0" fontId="18" fillId="12" borderId="7" xfId="0" applyFont="1" applyFill="1" applyBorder="1" applyAlignment="1">
      <alignment horizontal="center" vertical="center" textRotation="90" wrapText="1"/>
    </xf>
    <xf numFmtId="0" fontId="3" fillId="0" borderId="6" xfId="0" applyFont="1" applyBorder="1" applyAlignment="1">
      <alignment horizontal="center" vertical="center" wrapText="1"/>
    </xf>
    <xf numFmtId="0" fontId="16" fillId="11" borderId="1" xfId="0" applyFont="1" applyFill="1" applyBorder="1" applyAlignment="1">
      <alignment horizontal="center" vertical="center" wrapText="1"/>
    </xf>
    <xf numFmtId="0" fontId="25" fillId="11" borderId="1" xfId="0" applyFont="1" applyFill="1" applyBorder="1" applyAlignment="1">
      <alignment horizontal="center" vertical="center" wrapText="1" readingOrder="1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167" fontId="3" fillId="2" borderId="6" xfId="1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textRotation="90" wrapText="1"/>
    </xf>
    <xf numFmtId="0" fontId="3" fillId="0" borderId="22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15" fillId="0" borderId="26" xfId="0" applyFont="1" applyFill="1" applyBorder="1" applyAlignment="1">
      <alignment horizontal="center" vertical="center" wrapText="1"/>
    </xf>
    <xf numFmtId="0" fontId="26" fillId="0" borderId="25" xfId="0" applyFont="1" applyFill="1" applyBorder="1" applyAlignment="1">
      <alignment horizontal="center" vertical="center" wrapText="1"/>
    </xf>
    <xf numFmtId="0" fontId="15" fillId="0" borderId="28" xfId="0" applyFont="1" applyFill="1" applyBorder="1" applyAlignment="1">
      <alignment horizontal="center" vertical="center" wrapText="1"/>
    </xf>
    <xf numFmtId="0" fontId="26" fillId="0" borderId="29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9" fillId="13" borderId="9" xfId="0" applyFont="1" applyFill="1" applyBorder="1" applyAlignment="1">
      <alignment horizontal="center" vertical="center" wrapText="1"/>
    </xf>
    <xf numFmtId="0" fontId="19" fillId="13" borderId="1" xfId="0" applyFont="1" applyFill="1" applyBorder="1" applyAlignment="1">
      <alignment horizontal="center" vertical="center" wrapText="1"/>
    </xf>
    <xf numFmtId="0" fontId="19" fillId="13" borderId="7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0" fontId="13" fillId="13" borderId="9" xfId="0" applyFont="1" applyFill="1" applyBorder="1" applyAlignment="1">
      <alignment horizontal="center" vertical="center" wrapText="1"/>
    </xf>
    <xf numFmtId="0" fontId="13" fillId="13" borderId="1" xfId="0" applyFont="1" applyFill="1" applyBorder="1" applyAlignment="1">
      <alignment horizontal="center" vertical="center" wrapText="1"/>
    </xf>
    <xf numFmtId="0" fontId="13" fillId="13" borderId="7" xfId="0" applyFont="1" applyFill="1" applyBorder="1" applyAlignment="1">
      <alignment horizontal="center" vertical="center" wrapText="1"/>
    </xf>
    <xf numFmtId="0" fontId="18" fillId="12" borderId="7" xfId="0" applyFont="1" applyFill="1" applyBorder="1" applyAlignment="1">
      <alignment horizontal="center" vertical="center" textRotation="90" wrapText="1"/>
    </xf>
    <xf numFmtId="0" fontId="19" fillId="13" borderId="23" xfId="0" applyFont="1" applyFill="1" applyBorder="1" applyAlignment="1">
      <alignment horizontal="center" vertical="center" wrapText="1"/>
    </xf>
    <xf numFmtId="0" fontId="19" fillId="13" borderId="17" xfId="0" applyFont="1" applyFill="1" applyBorder="1" applyAlignment="1">
      <alignment horizontal="center" vertical="center" wrapText="1"/>
    </xf>
    <xf numFmtId="0" fontId="19" fillId="13" borderId="8" xfId="0" applyFont="1" applyFill="1" applyBorder="1" applyAlignment="1">
      <alignment horizontal="center" vertical="center" wrapText="1"/>
    </xf>
    <xf numFmtId="0" fontId="20" fillId="15" borderId="9" xfId="0" applyFont="1" applyFill="1" applyBorder="1" applyAlignment="1">
      <alignment horizontal="center" vertical="center" wrapText="1"/>
    </xf>
    <xf numFmtId="0" fontId="18" fillId="12" borderId="18" xfId="0" applyFont="1" applyFill="1" applyBorder="1" applyAlignment="1">
      <alignment horizontal="center" vertical="center" textRotation="90" wrapText="1"/>
    </xf>
    <xf numFmtId="0" fontId="18" fillId="12" borderId="19" xfId="0" applyFont="1" applyFill="1" applyBorder="1" applyAlignment="1">
      <alignment horizontal="center" vertical="center" textRotation="90" wrapText="1"/>
    </xf>
    <xf numFmtId="0" fontId="18" fillId="12" borderId="1" xfId="0" applyFont="1" applyFill="1" applyBorder="1" applyAlignment="1">
      <alignment horizontal="center" vertical="center" textRotation="90" wrapText="1"/>
    </xf>
    <xf numFmtId="0" fontId="16" fillId="14" borderId="9" xfId="0" applyFont="1" applyFill="1" applyBorder="1" applyAlignment="1">
      <alignment horizontal="center" vertical="center" wrapText="1"/>
    </xf>
    <xf numFmtId="0" fontId="16" fillId="14" borderId="24" xfId="0" applyFont="1" applyFill="1" applyBorder="1" applyAlignment="1">
      <alignment horizontal="center" vertical="center" wrapText="1"/>
    </xf>
    <xf numFmtId="0" fontId="25" fillId="11" borderId="1" xfId="0" applyFont="1" applyFill="1" applyBorder="1" applyAlignment="1">
      <alignment horizontal="center" vertical="center" wrapText="1" readingOrder="1"/>
    </xf>
    <xf numFmtId="0" fontId="16" fillId="11" borderId="1" xfId="0" applyFont="1" applyFill="1" applyBorder="1" applyAlignment="1">
      <alignment horizontal="center" vertical="center" wrapText="1"/>
    </xf>
    <xf numFmtId="0" fontId="15" fillId="0" borderId="26" xfId="0" applyFont="1" applyFill="1" applyBorder="1" applyAlignment="1">
      <alignment vertical="center" wrapText="1"/>
    </xf>
    <xf numFmtId="0" fontId="15" fillId="0" borderId="27" xfId="0" applyFont="1" applyFill="1" applyBorder="1" applyAlignment="1">
      <alignment vertical="center" wrapText="1"/>
    </xf>
    <xf numFmtId="0" fontId="27" fillId="0" borderId="1" xfId="0" applyFont="1" applyBorder="1" applyAlignment="1">
      <alignment wrapText="1"/>
    </xf>
    <xf numFmtId="9" fontId="27" fillId="2" borderId="1" xfId="0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9" fontId="27" fillId="0" borderId="1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14" fontId="27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9" fontId="14" fillId="0" borderId="1" xfId="0" applyNumberFormat="1" applyFont="1" applyBorder="1" applyAlignment="1">
      <alignment horizontal="center" vertical="center" wrapText="1"/>
    </xf>
    <xf numFmtId="9" fontId="27" fillId="0" borderId="1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right" wrapText="1"/>
    </xf>
    <xf numFmtId="0" fontId="27" fillId="0" borderId="8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9" fontId="29" fillId="0" borderId="1" xfId="0" applyNumberFormat="1" applyFont="1" applyBorder="1" applyAlignment="1">
      <alignment horizontal="center" vertical="center" wrapText="1"/>
    </xf>
    <xf numFmtId="169" fontId="29" fillId="0" borderId="1" xfId="13" applyNumberFormat="1" applyFont="1" applyFill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right"/>
    </xf>
    <xf numFmtId="3" fontId="14" fillId="0" borderId="1" xfId="0" applyNumberFormat="1" applyFont="1" applyBorder="1" applyAlignment="1">
      <alignment horizontal="right" vertical="center"/>
    </xf>
    <xf numFmtId="1" fontId="29" fillId="0" borderId="1" xfId="0" applyNumberFormat="1" applyFont="1" applyBorder="1" applyAlignment="1">
      <alignment horizontal="center" vertical="center" wrapText="1"/>
    </xf>
    <xf numFmtId="3" fontId="27" fillId="0" borderId="1" xfId="0" applyNumberFormat="1" applyFont="1" applyBorder="1" applyAlignment="1">
      <alignment horizontal="right" wrapText="1"/>
    </xf>
    <xf numFmtId="9" fontId="27" fillId="0" borderId="1" xfId="0" applyNumberFormat="1" applyFont="1" applyBorder="1" applyAlignment="1">
      <alignment horizontal="center" wrapText="1"/>
    </xf>
    <xf numFmtId="0" fontId="27" fillId="2" borderId="1" xfId="0" applyFont="1" applyFill="1" applyBorder="1" applyAlignment="1">
      <alignment horizontal="center" vertical="center" wrapText="1"/>
    </xf>
    <xf numFmtId="170" fontId="27" fillId="0" borderId="1" xfId="12" applyNumberFormat="1" applyFont="1" applyBorder="1" applyAlignment="1">
      <alignment horizontal="right" wrapText="1"/>
    </xf>
    <xf numFmtId="169" fontId="29" fillId="0" borderId="7" xfId="13" applyNumberFormat="1" applyFont="1" applyFill="1" applyBorder="1" applyAlignment="1">
      <alignment horizontal="center" vertical="center" wrapText="1"/>
    </xf>
    <xf numFmtId="169" fontId="29" fillId="0" borderId="9" xfId="13" applyNumberFormat="1" applyFont="1" applyFill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center" vertical="center" wrapText="1"/>
    </xf>
    <xf numFmtId="0" fontId="29" fillId="2" borderId="8" xfId="0" applyFont="1" applyFill="1" applyBorder="1" applyAlignment="1">
      <alignment horizontal="center" vertical="center" wrapText="1"/>
    </xf>
    <xf numFmtId="0" fontId="29" fillId="2" borderId="9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right" wrapText="1"/>
    </xf>
    <xf numFmtId="0" fontId="27" fillId="2" borderId="1" xfId="0" applyFont="1" applyFill="1" applyBorder="1" applyAlignment="1">
      <alignment horizontal="left" vertical="center" wrapText="1"/>
    </xf>
    <xf numFmtId="0" fontId="29" fillId="2" borderId="1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vertical="center" wrapText="1"/>
    </xf>
    <xf numFmtId="0" fontId="29" fillId="0" borderId="1" xfId="0" applyFont="1" applyBorder="1" applyAlignment="1">
      <alignment horizontal="center" vertical="center" wrapText="1"/>
    </xf>
    <xf numFmtId="1" fontId="27" fillId="0" borderId="1" xfId="0" applyNumberFormat="1" applyFont="1" applyBorder="1" applyAlignment="1">
      <alignment horizontal="center" vertical="center" wrapText="1"/>
    </xf>
    <xf numFmtId="0" fontId="29" fillId="2" borderId="1" xfId="0" applyFont="1" applyFill="1" applyBorder="1" applyAlignment="1">
      <alignment vertical="center" wrapText="1"/>
    </xf>
    <xf numFmtId="0" fontId="29" fillId="2" borderId="7" xfId="0" applyFont="1" applyFill="1" applyBorder="1" applyAlignment="1">
      <alignment vertical="center" wrapText="1"/>
    </xf>
    <xf numFmtId="0" fontId="29" fillId="2" borderId="8" xfId="0" applyFont="1" applyFill="1" applyBorder="1" applyAlignment="1">
      <alignment vertical="center" wrapText="1"/>
    </xf>
    <xf numFmtId="0" fontId="29" fillId="2" borderId="9" xfId="0" applyFont="1" applyFill="1" applyBorder="1" applyAlignment="1">
      <alignment vertical="center" wrapText="1"/>
    </xf>
    <xf numFmtId="3" fontId="14" fillId="0" borderId="1" xfId="0" applyNumberFormat="1" applyFont="1" applyFill="1" applyBorder="1" applyAlignment="1">
      <alignment horizontal="right"/>
    </xf>
    <xf numFmtId="3" fontId="27" fillId="0" borderId="1" xfId="0" applyNumberFormat="1" applyFont="1" applyFill="1" applyBorder="1" applyAlignment="1">
      <alignment horizontal="right" wrapText="1"/>
    </xf>
    <xf numFmtId="14" fontId="27" fillId="0" borderId="1" xfId="0" applyNumberFormat="1" applyFont="1" applyFill="1" applyBorder="1" applyAlignment="1">
      <alignment horizontal="center" vertical="center" wrapText="1"/>
    </xf>
    <xf numFmtId="9" fontId="27" fillId="0" borderId="1" xfId="0" applyNumberFormat="1" applyFont="1" applyBorder="1" applyAlignment="1">
      <alignment horizontal="center" wrapText="1"/>
    </xf>
    <xf numFmtId="3" fontId="27" fillId="0" borderId="1" xfId="0" applyNumberFormat="1" applyFont="1" applyFill="1" applyBorder="1" applyAlignment="1">
      <alignment horizontal="center" wrapText="1"/>
    </xf>
    <xf numFmtId="43" fontId="27" fillId="0" borderId="1" xfId="12" applyFont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wrapText="1"/>
    </xf>
    <xf numFmtId="0" fontId="27" fillId="0" borderId="7" xfId="0" applyFont="1" applyBorder="1" applyAlignment="1">
      <alignment horizontal="center" wrapText="1"/>
    </xf>
    <xf numFmtId="0" fontId="27" fillId="0" borderId="9" xfId="0" applyFont="1" applyBorder="1" applyAlignment="1">
      <alignment horizontal="center" wrapText="1"/>
    </xf>
    <xf numFmtId="0" fontId="2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9" fontId="29" fillId="2" borderId="1" xfId="0" applyNumberFormat="1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19" fillId="13" borderId="20" xfId="0" applyFont="1" applyFill="1" applyBorder="1" applyAlignment="1">
      <alignment horizontal="center" vertical="center" wrapText="1"/>
    </xf>
    <xf numFmtId="0" fontId="18" fillId="12" borderId="8" xfId="0" applyFont="1" applyFill="1" applyBorder="1" applyAlignment="1">
      <alignment horizontal="center" vertical="center" textRotation="90" wrapText="1"/>
    </xf>
    <xf numFmtId="9" fontId="27" fillId="0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9" fontId="29" fillId="0" borderId="1" xfId="0" applyNumberFormat="1" applyFont="1" applyBorder="1" applyAlignment="1">
      <alignment horizontal="center" vertical="center" wrapText="1"/>
    </xf>
    <xf numFmtId="9" fontId="27" fillId="2" borderId="1" xfId="0" applyNumberFormat="1" applyFont="1" applyFill="1" applyBorder="1" applyAlignment="1">
      <alignment horizontal="center" vertical="center" wrapText="1"/>
    </xf>
    <xf numFmtId="169" fontId="29" fillId="2" borderId="1" xfId="13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3" fontId="27" fillId="2" borderId="1" xfId="0" applyNumberFormat="1" applyFont="1" applyFill="1" applyBorder="1" applyAlignment="1">
      <alignment horizontal="center" vertical="center" wrapText="1"/>
    </xf>
    <xf numFmtId="10" fontId="29" fillId="2" borderId="1" xfId="0" applyNumberFormat="1" applyFont="1" applyFill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center" vertical="center" wrapText="1"/>
    </xf>
    <xf numFmtId="1" fontId="14" fillId="0" borderId="1" xfId="14" applyNumberFormat="1" applyFont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171" fontId="27" fillId="0" borderId="1" xfId="12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9" fontId="14" fillId="0" borderId="1" xfId="0" applyNumberFormat="1" applyFont="1" applyBorder="1" applyAlignment="1">
      <alignment horizontal="center" vertical="center" wrapText="1"/>
    </xf>
    <xf numFmtId="9" fontId="29" fillId="2" borderId="1" xfId="0" applyNumberFormat="1" applyFont="1" applyFill="1" applyBorder="1" applyAlignment="1">
      <alignment horizontal="center" vertical="center" wrapText="1"/>
    </xf>
    <xf numFmtId="1" fontId="27" fillId="0" borderId="1" xfId="0" applyNumberFormat="1" applyFont="1" applyBorder="1" applyAlignment="1">
      <alignment horizontal="center" vertical="center" wrapText="1"/>
    </xf>
    <xf numFmtId="9" fontId="14" fillId="2" borderId="1" xfId="0" applyNumberFormat="1" applyFont="1" applyFill="1" applyBorder="1" applyAlignment="1">
      <alignment horizontal="center" vertical="center" wrapText="1"/>
    </xf>
    <xf numFmtId="10" fontId="14" fillId="2" borderId="1" xfId="0" applyNumberFormat="1" applyFont="1" applyFill="1" applyBorder="1" applyAlignment="1">
      <alignment horizontal="center" vertical="center" wrapText="1"/>
    </xf>
    <xf numFmtId="0" fontId="27" fillId="0" borderId="8" xfId="0" applyFont="1" applyBorder="1" applyAlignment="1">
      <alignment horizontal="center" wrapText="1"/>
    </xf>
    <xf numFmtId="0" fontId="27" fillId="0" borderId="7" xfId="0" applyFont="1" applyBorder="1" applyAlignment="1">
      <alignment wrapText="1"/>
    </xf>
    <xf numFmtId="0" fontId="27" fillId="0" borderId="8" xfId="0" applyFont="1" applyBorder="1" applyAlignment="1">
      <alignment wrapText="1"/>
    </xf>
    <xf numFmtId="0" fontId="27" fillId="0" borderId="9" xfId="0" applyFont="1" applyBorder="1" applyAlignment="1">
      <alignment wrapText="1"/>
    </xf>
    <xf numFmtId="0" fontId="27" fillId="0" borderId="7" xfId="0" applyFont="1" applyBorder="1" applyAlignment="1">
      <alignment horizontal="center" vertical="top" wrapText="1"/>
    </xf>
    <xf numFmtId="0" fontId="27" fillId="0" borderId="8" xfId="0" applyFont="1" applyBorder="1" applyAlignment="1">
      <alignment horizontal="center" vertical="top" wrapText="1"/>
    </xf>
    <xf numFmtId="0" fontId="27" fillId="0" borderId="9" xfId="0" applyFont="1" applyBorder="1" applyAlignment="1">
      <alignment horizontal="center" vertical="top" wrapText="1"/>
    </xf>
    <xf numFmtId="0" fontId="27" fillId="0" borderId="7" xfId="0" applyFont="1" applyBorder="1" applyAlignment="1">
      <alignment vertical="top" wrapText="1"/>
    </xf>
    <xf numFmtId="0" fontId="27" fillId="0" borderId="8" xfId="0" applyFont="1" applyBorder="1" applyAlignment="1">
      <alignment vertical="top" wrapText="1"/>
    </xf>
    <xf numFmtId="0" fontId="27" fillId="0" borderId="9" xfId="0" applyFont="1" applyBorder="1" applyAlignment="1">
      <alignment vertical="top" wrapText="1"/>
    </xf>
    <xf numFmtId="0" fontId="30" fillId="0" borderId="7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 wrapText="1"/>
    </xf>
    <xf numFmtId="0" fontId="30" fillId="0" borderId="9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textRotation="255" wrapText="1"/>
    </xf>
    <xf numFmtId="0" fontId="30" fillId="0" borderId="7" xfId="0" applyFont="1" applyFill="1" applyBorder="1" applyAlignment="1">
      <alignment horizontal="center" vertical="center" textRotation="255" wrapText="1"/>
    </xf>
    <xf numFmtId="0" fontId="30" fillId="0" borderId="8" xfId="0" applyFont="1" applyFill="1" applyBorder="1" applyAlignment="1">
      <alignment horizontal="center" vertical="center" textRotation="255" wrapText="1"/>
    </xf>
    <xf numFmtId="0" fontId="30" fillId="0" borderId="8" xfId="0" applyFont="1" applyFill="1" applyBorder="1" applyAlignment="1">
      <alignment horizontal="center" vertical="center" textRotation="255" wrapText="1"/>
    </xf>
    <xf numFmtId="0" fontId="30" fillId="0" borderId="9" xfId="0" applyFont="1" applyFill="1" applyBorder="1" applyAlignment="1">
      <alignment horizontal="center" vertical="center" textRotation="255" wrapText="1"/>
    </xf>
    <xf numFmtId="0" fontId="30" fillId="0" borderId="9" xfId="0" applyFont="1" applyFill="1" applyBorder="1" applyAlignment="1">
      <alignment horizontal="center" vertical="center" textRotation="255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textRotation="255" wrapText="1"/>
    </xf>
    <xf numFmtId="0" fontId="28" fillId="0" borderId="8" xfId="0" applyFont="1" applyFill="1" applyBorder="1" applyAlignment="1">
      <alignment horizontal="center" vertical="center" textRotation="255" wrapText="1"/>
    </xf>
    <xf numFmtId="0" fontId="28" fillId="0" borderId="9" xfId="0" applyFont="1" applyFill="1" applyBorder="1" applyAlignment="1">
      <alignment horizontal="center" vertical="center" textRotation="255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</cellXfs>
  <cellStyles count="15">
    <cellStyle name="Millares" xfId="12" builtinId="3"/>
    <cellStyle name="Millares [0] 2" xfId="8" xr:uid="{00000000-0005-0000-0000-000000000000}"/>
    <cellStyle name="Millares 2" xfId="6" xr:uid="{00000000-0005-0000-0000-000001000000}"/>
    <cellStyle name="Moneda" xfId="13" builtinId="4"/>
    <cellStyle name="Moneda [0]" xfId="1" builtinId="7"/>
    <cellStyle name="Moneda [0] 2" xfId="7" xr:uid="{00000000-0005-0000-0000-000003000000}"/>
    <cellStyle name="Moneda 2" xfId="9" xr:uid="{00000000-0005-0000-0000-000004000000}"/>
    <cellStyle name="Moneda 3" xfId="10" xr:uid="{00000000-0005-0000-0000-000005000000}"/>
    <cellStyle name="Moneda 4" xfId="11" xr:uid="{00000000-0005-0000-0000-000006000000}"/>
    <cellStyle name="Normal" xfId="0" builtinId="0"/>
    <cellStyle name="Normal 2" xfId="2" xr:uid="{00000000-0005-0000-0000-000008000000}"/>
    <cellStyle name="Normal 2 2" xfId="4" xr:uid="{00000000-0005-0000-0000-000009000000}"/>
    <cellStyle name="Normal 3" xfId="5" xr:uid="{00000000-0005-0000-0000-00000A000000}"/>
    <cellStyle name="Porcentaje" xfId="14" builtinId="5"/>
    <cellStyle name="Porcentaje 2" xfId="3" xr:uid="{00000000-0005-0000-0000-00000B000000}"/>
  </cellStyles>
  <dxfs count="0"/>
  <tableStyles count="0" defaultTableStyle="TableStyleMedium2" defaultPivotStyle="PivotStyleLight16"/>
  <colors>
    <mruColors>
      <color rgb="FF0D0D8B"/>
      <color rgb="FF00CC00"/>
      <color rgb="FFFF6600"/>
      <color rgb="FFFF006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508003</xdr:colOff>
      <xdr:row>0</xdr:row>
      <xdr:rowOff>31753</xdr:rowOff>
    </xdr:from>
    <xdr:to>
      <xdr:col>3</xdr:col>
      <xdr:colOff>1000126</xdr:colOff>
      <xdr:row>1</xdr:row>
      <xdr:rowOff>246089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3" y="31753"/>
          <a:ext cx="3214686" cy="484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119"/>
  <sheetViews>
    <sheetView showGridLines="0" tabSelected="1" view="pageBreakPreview" topLeftCell="A7" zoomScale="55" zoomScaleNormal="120" zoomScaleSheetLayoutView="55" workbookViewId="0">
      <selection activeCell="A7" sqref="A7:A44"/>
    </sheetView>
  </sheetViews>
  <sheetFormatPr baseColWidth="10" defaultColWidth="12.5703125" defaultRowHeight="48" customHeight="1"/>
  <cols>
    <col min="1" max="1" width="16.42578125" style="16" customWidth="1"/>
    <col min="2" max="2" width="12.42578125" style="16" customWidth="1"/>
    <col min="3" max="3" width="12" style="16" customWidth="1"/>
    <col min="4" max="4" width="16.42578125" style="16" customWidth="1"/>
    <col min="5" max="5" width="21" style="17" customWidth="1"/>
    <col min="6" max="6" width="17.28515625" style="18" customWidth="1"/>
    <col min="7" max="7" width="15.85546875" style="17" customWidth="1"/>
    <col min="8" max="8" width="22" style="17" customWidth="1"/>
    <col min="9" max="9" width="20.28515625" style="17" customWidth="1"/>
    <col min="10" max="10" width="21.5703125" style="18" customWidth="1"/>
    <col min="11" max="11" width="11.7109375" style="18" customWidth="1"/>
    <col min="12" max="12" width="9.85546875" style="19" customWidth="1"/>
    <col min="13" max="17" width="9.7109375" style="17" customWidth="1"/>
    <col min="18" max="18" width="19.5703125" style="19" customWidth="1"/>
    <col min="19" max="19" width="22" style="17" customWidth="1"/>
    <col min="20" max="20" width="19.42578125" style="17" customWidth="1"/>
    <col min="21" max="21" width="11.85546875" style="17" customWidth="1"/>
    <col min="22" max="22" width="14.5703125" style="17" customWidth="1"/>
    <col min="23" max="24" width="13.42578125" style="17" customWidth="1"/>
    <col min="25" max="25" width="22" style="17" customWidth="1"/>
    <col min="26" max="26" width="23" style="19" customWidth="1"/>
    <col min="27" max="27" width="7.7109375" style="16" hidden="1" customWidth="1"/>
    <col min="28" max="28" width="16.42578125" style="16" hidden="1" customWidth="1"/>
    <col min="29" max="29" width="7.7109375" style="16" hidden="1" customWidth="1"/>
    <col min="30" max="31" width="5.42578125" style="16" hidden="1" customWidth="1"/>
    <col min="32" max="32" width="11.7109375" style="16" hidden="1" customWidth="1"/>
    <col min="33" max="33" width="18.7109375" style="16" hidden="1" customWidth="1"/>
    <col min="34" max="40" width="7.140625" style="16" hidden="1" customWidth="1"/>
    <col min="41" max="41" width="12.85546875" style="16" hidden="1" customWidth="1"/>
    <col min="42" max="42" width="10.140625" style="16" hidden="1" customWidth="1"/>
    <col min="43" max="43" width="5" style="16" hidden="1" customWidth="1"/>
    <col min="44" max="44" width="11.5703125" style="16" hidden="1" customWidth="1"/>
    <col min="45" max="45" width="11.140625" style="16" hidden="1" customWidth="1"/>
    <col min="46" max="46" width="7.85546875" style="16" hidden="1" customWidth="1"/>
    <col min="47" max="48" width="9.7109375" style="35" customWidth="1"/>
    <col min="49" max="49" width="10.140625" style="35" customWidth="1"/>
    <col min="50" max="54" width="7.7109375" style="35" customWidth="1"/>
    <col min="55" max="67" width="6.28515625" style="35" customWidth="1"/>
    <col min="68" max="69" width="12.5703125" style="20" customWidth="1"/>
    <col min="70" max="16384" width="12.5703125" style="20"/>
  </cols>
  <sheetData>
    <row r="1" spans="1:69" ht="21" customHeight="1">
      <c r="A1" s="51"/>
      <c r="B1" s="52"/>
      <c r="C1" s="52"/>
      <c r="D1" s="52"/>
      <c r="E1" s="58" t="s">
        <v>160</v>
      </c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9"/>
      <c r="BP1" s="28"/>
      <c r="BQ1" s="21"/>
    </row>
    <row r="2" spans="1:69" ht="21" customHeight="1">
      <c r="A2" s="53"/>
      <c r="B2" s="54"/>
      <c r="C2" s="54"/>
      <c r="D2" s="54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1"/>
      <c r="BP2" s="34"/>
      <c r="BQ2" s="21"/>
    </row>
    <row r="3" spans="1:69" s="46" customFormat="1" ht="21" customHeight="1">
      <c r="A3" s="48" t="s">
        <v>157</v>
      </c>
      <c r="B3" s="49">
        <v>2019</v>
      </c>
      <c r="C3" s="50" t="s">
        <v>158</v>
      </c>
      <c r="D3" s="49">
        <v>3</v>
      </c>
      <c r="E3" s="47" t="s">
        <v>159</v>
      </c>
      <c r="F3" s="77" t="s">
        <v>450</v>
      </c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8"/>
      <c r="BP3" s="34"/>
      <c r="BQ3" s="45"/>
    </row>
    <row r="4" spans="1:69" s="29" customFormat="1" ht="26.25" customHeight="1">
      <c r="A4" s="66" t="s">
        <v>0</v>
      </c>
      <c r="B4" s="55" t="s">
        <v>143</v>
      </c>
      <c r="C4" s="55" t="s">
        <v>144</v>
      </c>
      <c r="D4" s="55" t="s">
        <v>142</v>
      </c>
      <c r="E4" s="55" t="s">
        <v>141</v>
      </c>
      <c r="F4" s="55" t="s">
        <v>1</v>
      </c>
      <c r="G4" s="55" t="s">
        <v>150</v>
      </c>
      <c r="H4" s="68" t="s">
        <v>156</v>
      </c>
      <c r="I4" s="55" t="s">
        <v>123</v>
      </c>
      <c r="J4" s="55" t="s">
        <v>124</v>
      </c>
      <c r="K4" s="55" t="s">
        <v>125</v>
      </c>
      <c r="L4" s="55" t="s">
        <v>81</v>
      </c>
      <c r="M4" s="55" t="s">
        <v>3</v>
      </c>
      <c r="N4" s="62" t="s">
        <v>4</v>
      </c>
      <c r="O4" s="62" t="s">
        <v>5</v>
      </c>
      <c r="P4" s="62" t="s">
        <v>6</v>
      </c>
      <c r="Q4" s="62" t="s">
        <v>7</v>
      </c>
      <c r="R4" s="62" t="s">
        <v>2</v>
      </c>
      <c r="S4" s="55" t="s">
        <v>145</v>
      </c>
      <c r="T4" s="55" t="s">
        <v>152</v>
      </c>
      <c r="U4" s="55" t="s">
        <v>146</v>
      </c>
      <c r="V4" s="55" t="s">
        <v>147</v>
      </c>
      <c r="W4" s="55" t="s">
        <v>148</v>
      </c>
      <c r="X4" s="55" t="s">
        <v>149</v>
      </c>
      <c r="Y4" s="55" t="s">
        <v>151</v>
      </c>
      <c r="Z4" s="62" t="s">
        <v>153</v>
      </c>
      <c r="AA4" s="69" t="s">
        <v>155</v>
      </c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73" t="s">
        <v>154</v>
      </c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4"/>
      <c r="BP4" s="33"/>
    </row>
    <row r="5" spans="1:69" s="32" customFormat="1" ht="42.75" customHeight="1">
      <c r="A5" s="67"/>
      <c r="B5" s="56"/>
      <c r="C5" s="56"/>
      <c r="D5" s="56"/>
      <c r="E5" s="56"/>
      <c r="F5" s="56"/>
      <c r="G5" s="56"/>
      <c r="H5" s="68"/>
      <c r="I5" s="56"/>
      <c r="J5" s="56"/>
      <c r="K5" s="56"/>
      <c r="L5" s="56"/>
      <c r="M5" s="56"/>
      <c r="N5" s="63"/>
      <c r="O5" s="63"/>
      <c r="P5" s="63"/>
      <c r="Q5" s="63"/>
      <c r="R5" s="63"/>
      <c r="S5" s="56"/>
      <c r="T5" s="56"/>
      <c r="U5" s="56"/>
      <c r="V5" s="56"/>
      <c r="W5" s="56"/>
      <c r="X5" s="56"/>
      <c r="Y5" s="56"/>
      <c r="Z5" s="63"/>
      <c r="AA5" s="75" t="s">
        <v>99</v>
      </c>
      <c r="AB5" s="75"/>
      <c r="AC5" s="75"/>
      <c r="AD5" s="75" t="s">
        <v>131</v>
      </c>
      <c r="AE5" s="75"/>
      <c r="AF5" s="75" t="s">
        <v>132</v>
      </c>
      <c r="AG5" s="75"/>
      <c r="AH5" s="75"/>
      <c r="AI5" s="75"/>
      <c r="AJ5" s="75"/>
      <c r="AK5" s="75"/>
      <c r="AL5" s="75"/>
      <c r="AM5" s="75"/>
      <c r="AN5" s="75"/>
      <c r="AO5" s="75"/>
      <c r="AP5" s="40" t="s">
        <v>138</v>
      </c>
      <c r="AQ5" s="75" t="s">
        <v>139</v>
      </c>
      <c r="AR5" s="75"/>
      <c r="AS5" s="40" t="s">
        <v>140</v>
      </c>
      <c r="AT5" s="40" t="s">
        <v>23</v>
      </c>
      <c r="AU5" s="39" t="s">
        <v>82</v>
      </c>
      <c r="AV5" s="39" t="s">
        <v>83</v>
      </c>
      <c r="AW5" s="39" t="s">
        <v>84</v>
      </c>
      <c r="AX5" s="76" t="s">
        <v>85</v>
      </c>
      <c r="AY5" s="76"/>
      <c r="AZ5" s="76"/>
      <c r="BA5" s="76"/>
      <c r="BB5" s="76"/>
      <c r="BC5" s="72" t="s">
        <v>126</v>
      </c>
      <c r="BD5" s="72" t="s">
        <v>86</v>
      </c>
      <c r="BE5" s="65" t="s">
        <v>136</v>
      </c>
      <c r="BF5" s="72" t="s">
        <v>135</v>
      </c>
      <c r="BG5" s="72" t="s">
        <v>128</v>
      </c>
      <c r="BH5" s="72" t="s">
        <v>87</v>
      </c>
      <c r="BI5" s="72" t="s">
        <v>129</v>
      </c>
      <c r="BJ5" s="72" t="s">
        <v>88</v>
      </c>
      <c r="BK5" s="72" t="s">
        <v>89</v>
      </c>
      <c r="BL5" s="72" t="s">
        <v>90</v>
      </c>
      <c r="BM5" s="72" t="s">
        <v>91</v>
      </c>
      <c r="BN5" s="72" t="s">
        <v>92</v>
      </c>
      <c r="BO5" s="70" t="s">
        <v>93</v>
      </c>
    </row>
    <row r="6" spans="1:69" s="32" customFormat="1" ht="114" customHeight="1">
      <c r="A6" s="146"/>
      <c r="B6" s="57"/>
      <c r="C6" s="57"/>
      <c r="D6" s="57"/>
      <c r="E6" s="57"/>
      <c r="F6" s="57"/>
      <c r="G6" s="57"/>
      <c r="H6" s="68"/>
      <c r="I6" s="57"/>
      <c r="J6" s="57"/>
      <c r="K6" s="57"/>
      <c r="L6" s="57"/>
      <c r="M6" s="57"/>
      <c r="N6" s="64"/>
      <c r="O6" s="64"/>
      <c r="P6" s="64"/>
      <c r="Q6" s="64"/>
      <c r="R6" s="64"/>
      <c r="S6" s="57"/>
      <c r="T6" s="57"/>
      <c r="U6" s="57"/>
      <c r="V6" s="57"/>
      <c r="W6" s="57"/>
      <c r="X6" s="57"/>
      <c r="Y6" s="57"/>
      <c r="Z6" s="64"/>
      <c r="AA6" s="36" t="s">
        <v>100</v>
      </c>
      <c r="AB6" s="36" t="s">
        <v>101</v>
      </c>
      <c r="AC6" s="36" t="s">
        <v>102</v>
      </c>
      <c r="AD6" s="36" t="s">
        <v>103</v>
      </c>
      <c r="AE6" s="36" t="s">
        <v>102</v>
      </c>
      <c r="AF6" s="36" t="s">
        <v>101</v>
      </c>
      <c r="AG6" s="36" t="s">
        <v>104</v>
      </c>
      <c r="AH6" s="36" t="s">
        <v>105</v>
      </c>
      <c r="AI6" s="36" t="s">
        <v>106</v>
      </c>
      <c r="AJ6" s="36" t="s">
        <v>107</v>
      </c>
      <c r="AK6" s="36" t="s">
        <v>108</v>
      </c>
      <c r="AL6" s="36" t="s">
        <v>109</v>
      </c>
      <c r="AM6" s="36" t="s">
        <v>22</v>
      </c>
      <c r="AN6" s="36" t="s">
        <v>110</v>
      </c>
      <c r="AO6" s="36" t="s">
        <v>18</v>
      </c>
      <c r="AP6" s="36" t="s">
        <v>114</v>
      </c>
      <c r="AQ6" s="36" t="s">
        <v>111</v>
      </c>
      <c r="AR6" s="36" t="s">
        <v>18</v>
      </c>
      <c r="AS6" s="36" t="s">
        <v>112</v>
      </c>
      <c r="AT6" s="36" t="s">
        <v>113</v>
      </c>
      <c r="AU6" s="37" t="s">
        <v>97</v>
      </c>
      <c r="AV6" s="37" t="s">
        <v>137</v>
      </c>
      <c r="AW6" s="37" t="s">
        <v>98</v>
      </c>
      <c r="AX6" s="37" t="s">
        <v>130</v>
      </c>
      <c r="AY6" s="37" t="s">
        <v>127</v>
      </c>
      <c r="AZ6" s="37" t="s">
        <v>94</v>
      </c>
      <c r="BA6" s="37" t="s">
        <v>95</v>
      </c>
      <c r="BB6" s="37" t="s">
        <v>96</v>
      </c>
      <c r="BC6" s="65"/>
      <c r="BD6" s="65"/>
      <c r="BE6" s="147"/>
      <c r="BF6" s="65"/>
      <c r="BG6" s="65"/>
      <c r="BH6" s="65"/>
      <c r="BI6" s="65"/>
      <c r="BJ6" s="65"/>
      <c r="BK6" s="65"/>
      <c r="BL6" s="65"/>
      <c r="BM6" s="65"/>
      <c r="BN6" s="65"/>
      <c r="BO6" s="71"/>
    </row>
    <row r="7" spans="1:69" s="31" customFormat="1" ht="82.5">
      <c r="A7" s="143" t="s">
        <v>133</v>
      </c>
      <c r="B7" s="144">
        <v>0.4</v>
      </c>
      <c r="C7" s="148">
        <v>0.1</v>
      </c>
      <c r="D7" s="92" t="s">
        <v>535</v>
      </c>
      <c r="E7" s="132" t="s">
        <v>451</v>
      </c>
      <c r="F7" s="132" t="s">
        <v>483</v>
      </c>
      <c r="G7" s="132" t="s">
        <v>499</v>
      </c>
      <c r="H7" s="132"/>
      <c r="I7" s="132" t="s">
        <v>294</v>
      </c>
      <c r="J7" s="93" t="s">
        <v>295</v>
      </c>
      <c r="K7" s="94" t="s">
        <v>296</v>
      </c>
      <c r="L7" s="95">
        <v>0.9</v>
      </c>
      <c r="M7" s="95">
        <v>1</v>
      </c>
      <c r="N7" s="95">
        <v>1</v>
      </c>
      <c r="O7" s="95">
        <v>1</v>
      </c>
      <c r="P7" s="96">
        <v>1</v>
      </c>
      <c r="Q7" s="96">
        <v>1</v>
      </c>
      <c r="R7" s="93"/>
      <c r="S7" s="89" t="s">
        <v>527</v>
      </c>
      <c r="T7" s="97"/>
      <c r="U7" s="107">
        <v>0.25</v>
      </c>
      <c r="V7" s="83" t="s">
        <v>192</v>
      </c>
      <c r="W7" s="84">
        <v>43466</v>
      </c>
      <c r="X7" s="84">
        <v>43524</v>
      </c>
      <c r="Y7" s="83" t="s">
        <v>161</v>
      </c>
      <c r="Z7" s="132"/>
      <c r="AA7" s="140" t="s">
        <v>60</v>
      </c>
      <c r="AB7" s="140"/>
      <c r="AC7" s="140"/>
      <c r="AD7" s="140"/>
      <c r="AE7" s="140"/>
      <c r="AF7" s="140"/>
      <c r="AG7" s="140" t="s">
        <v>60</v>
      </c>
      <c r="AH7" s="140"/>
      <c r="AI7" s="140"/>
      <c r="AJ7" s="140"/>
      <c r="AK7" s="140"/>
      <c r="AL7" s="140"/>
      <c r="AM7" s="140"/>
      <c r="AN7" s="140"/>
      <c r="AO7" s="140" t="s">
        <v>60</v>
      </c>
      <c r="AP7" s="140" t="s">
        <v>60</v>
      </c>
      <c r="AQ7" s="140"/>
      <c r="AR7" s="140"/>
      <c r="AS7" s="140" t="s">
        <v>60</v>
      </c>
      <c r="AT7" s="140"/>
      <c r="AU7" s="182" t="s">
        <v>537</v>
      </c>
      <c r="AV7" s="182" t="s">
        <v>537</v>
      </c>
      <c r="AW7" s="182" t="s">
        <v>537</v>
      </c>
      <c r="AX7" s="182" t="s">
        <v>537</v>
      </c>
      <c r="AY7" s="183"/>
      <c r="AZ7" s="182" t="s">
        <v>537</v>
      </c>
      <c r="BA7" s="183"/>
      <c r="BB7" s="183"/>
      <c r="BC7" s="183"/>
      <c r="BD7" s="183"/>
      <c r="BE7" s="183"/>
      <c r="BF7" s="183"/>
      <c r="BG7" s="183"/>
      <c r="BH7" s="183"/>
      <c r="BI7" s="183"/>
      <c r="BJ7" s="183"/>
      <c r="BK7" s="183"/>
      <c r="BL7" s="183"/>
      <c r="BM7" s="183"/>
      <c r="BN7" s="183"/>
      <c r="BO7" s="183"/>
      <c r="BP7" s="30"/>
    </row>
    <row r="8" spans="1:69" s="31" customFormat="1" ht="102">
      <c r="A8" s="143"/>
      <c r="B8" s="143"/>
      <c r="C8" s="132"/>
      <c r="D8" s="98"/>
      <c r="E8" s="132"/>
      <c r="F8" s="132"/>
      <c r="G8" s="132"/>
      <c r="H8" s="132"/>
      <c r="I8" s="132"/>
      <c r="J8" s="93"/>
      <c r="K8" s="94"/>
      <c r="L8" s="94"/>
      <c r="M8" s="94"/>
      <c r="N8" s="94"/>
      <c r="O8" s="95"/>
      <c r="P8" s="93"/>
      <c r="Q8" s="93"/>
      <c r="R8" s="93"/>
      <c r="S8" s="89" t="s">
        <v>528</v>
      </c>
      <c r="T8" s="97"/>
      <c r="U8" s="107">
        <v>0.1</v>
      </c>
      <c r="V8" s="83" t="s">
        <v>193</v>
      </c>
      <c r="W8" s="84">
        <v>43466</v>
      </c>
      <c r="X8" s="84">
        <v>43738</v>
      </c>
      <c r="Y8" s="83" t="s">
        <v>161</v>
      </c>
      <c r="Z8" s="132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0"/>
      <c r="AO8" s="140"/>
      <c r="AP8" s="140"/>
      <c r="AQ8" s="140"/>
      <c r="AR8" s="140"/>
      <c r="AS8" s="140"/>
      <c r="AT8" s="140"/>
      <c r="AU8" s="184"/>
      <c r="AV8" s="184"/>
      <c r="AW8" s="184"/>
      <c r="AX8" s="184"/>
      <c r="AY8" s="183"/>
      <c r="AZ8" s="184"/>
      <c r="BA8" s="183"/>
      <c r="BB8" s="183"/>
      <c r="BC8" s="183"/>
      <c r="BD8" s="183"/>
      <c r="BE8" s="183"/>
      <c r="BF8" s="183"/>
      <c r="BG8" s="183"/>
      <c r="BH8" s="183"/>
      <c r="BI8" s="183"/>
      <c r="BJ8" s="183"/>
      <c r="BK8" s="183"/>
      <c r="BL8" s="183"/>
      <c r="BM8" s="183"/>
      <c r="BN8" s="183"/>
      <c r="BO8" s="183"/>
      <c r="BP8" s="30"/>
    </row>
    <row r="9" spans="1:69" s="31" customFormat="1" ht="148.5">
      <c r="A9" s="143"/>
      <c r="B9" s="143"/>
      <c r="C9" s="132"/>
      <c r="D9" s="98"/>
      <c r="E9" s="132"/>
      <c r="F9" s="132"/>
      <c r="G9" s="132"/>
      <c r="H9" s="132"/>
      <c r="I9" s="132"/>
      <c r="J9" s="93"/>
      <c r="K9" s="94"/>
      <c r="L9" s="94"/>
      <c r="M9" s="94"/>
      <c r="N9" s="94"/>
      <c r="O9" s="95"/>
      <c r="P9" s="93"/>
      <c r="Q9" s="93"/>
      <c r="R9" s="93"/>
      <c r="S9" s="90" t="s">
        <v>529</v>
      </c>
      <c r="T9" s="97"/>
      <c r="U9" s="107">
        <v>0.2</v>
      </c>
      <c r="V9" s="83" t="s">
        <v>194</v>
      </c>
      <c r="W9" s="84">
        <v>43466</v>
      </c>
      <c r="X9" s="84">
        <v>43830</v>
      </c>
      <c r="Y9" s="83" t="s">
        <v>161</v>
      </c>
      <c r="Z9" s="132"/>
      <c r="AA9" s="140"/>
      <c r="AB9" s="140"/>
      <c r="AC9" s="140"/>
      <c r="AD9" s="140"/>
      <c r="AE9" s="140"/>
      <c r="AF9" s="140"/>
      <c r="AG9" s="140"/>
      <c r="AH9" s="140"/>
      <c r="AI9" s="140"/>
      <c r="AJ9" s="140"/>
      <c r="AK9" s="140"/>
      <c r="AL9" s="140"/>
      <c r="AM9" s="140"/>
      <c r="AN9" s="140"/>
      <c r="AO9" s="140"/>
      <c r="AP9" s="140"/>
      <c r="AQ9" s="140"/>
      <c r="AR9" s="140"/>
      <c r="AS9" s="140"/>
      <c r="AT9" s="140"/>
      <c r="AU9" s="184"/>
      <c r="AV9" s="184"/>
      <c r="AW9" s="184"/>
      <c r="AX9" s="184"/>
      <c r="AY9" s="183"/>
      <c r="AZ9" s="184"/>
      <c r="BA9" s="183"/>
      <c r="BB9" s="183"/>
      <c r="BC9" s="183"/>
      <c r="BD9" s="183"/>
      <c r="BE9" s="183"/>
      <c r="BF9" s="183"/>
      <c r="BG9" s="183"/>
      <c r="BH9" s="183"/>
      <c r="BI9" s="183"/>
      <c r="BJ9" s="183"/>
      <c r="BK9" s="183"/>
      <c r="BL9" s="183"/>
      <c r="BM9" s="183"/>
      <c r="BN9" s="183"/>
      <c r="BO9" s="183"/>
      <c r="BP9" s="30"/>
    </row>
    <row r="10" spans="1:69" s="31" customFormat="1" ht="115.5">
      <c r="A10" s="143"/>
      <c r="B10" s="143"/>
      <c r="C10" s="132"/>
      <c r="D10" s="98"/>
      <c r="E10" s="132"/>
      <c r="F10" s="132"/>
      <c r="G10" s="132"/>
      <c r="H10" s="132"/>
      <c r="I10" s="132"/>
      <c r="J10" s="93"/>
      <c r="K10" s="94"/>
      <c r="L10" s="94"/>
      <c r="M10" s="94"/>
      <c r="N10" s="94"/>
      <c r="O10" s="95"/>
      <c r="P10" s="93"/>
      <c r="Q10" s="93"/>
      <c r="R10" s="93"/>
      <c r="S10" s="89" t="s">
        <v>530</v>
      </c>
      <c r="T10" s="97"/>
      <c r="U10" s="107">
        <v>0.1</v>
      </c>
      <c r="V10" s="83" t="s">
        <v>195</v>
      </c>
      <c r="W10" s="84">
        <v>43480</v>
      </c>
      <c r="X10" s="84">
        <v>43802</v>
      </c>
      <c r="Y10" s="83" t="s">
        <v>161</v>
      </c>
      <c r="Z10" s="132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0"/>
      <c r="AU10" s="184"/>
      <c r="AV10" s="184"/>
      <c r="AW10" s="184"/>
      <c r="AX10" s="184"/>
      <c r="AY10" s="183"/>
      <c r="AZ10" s="184"/>
      <c r="BA10" s="183"/>
      <c r="BB10" s="183"/>
      <c r="BC10" s="183"/>
      <c r="BD10" s="183"/>
      <c r="BE10" s="183"/>
      <c r="BF10" s="183"/>
      <c r="BG10" s="183"/>
      <c r="BH10" s="183"/>
      <c r="BI10" s="183"/>
      <c r="BJ10" s="183"/>
      <c r="BK10" s="183"/>
      <c r="BL10" s="183"/>
      <c r="BM10" s="183"/>
      <c r="BN10" s="183"/>
      <c r="BO10" s="183"/>
      <c r="BP10" s="30"/>
    </row>
    <row r="11" spans="1:69" s="31" customFormat="1" ht="99">
      <c r="A11" s="143"/>
      <c r="B11" s="143"/>
      <c r="C11" s="132"/>
      <c r="D11" s="98"/>
      <c r="E11" s="132"/>
      <c r="F11" s="132"/>
      <c r="G11" s="132"/>
      <c r="H11" s="132"/>
      <c r="I11" s="132"/>
      <c r="J11" s="93"/>
      <c r="K11" s="94"/>
      <c r="L11" s="94"/>
      <c r="M11" s="94"/>
      <c r="N11" s="94"/>
      <c r="O11" s="95"/>
      <c r="P11" s="93"/>
      <c r="Q11" s="93"/>
      <c r="R11" s="93"/>
      <c r="S11" s="89" t="s">
        <v>531</v>
      </c>
      <c r="T11" s="97"/>
      <c r="U11" s="107">
        <v>0.2</v>
      </c>
      <c r="V11" s="83" t="s">
        <v>196</v>
      </c>
      <c r="W11" s="84">
        <v>43466</v>
      </c>
      <c r="X11" s="84">
        <v>43830</v>
      </c>
      <c r="Y11" s="83" t="s">
        <v>161</v>
      </c>
      <c r="Z11" s="132"/>
      <c r="AA11" s="140"/>
      <c r="AB11" s="140"/>
      <c r="AC11" s="140"/>
      <c r="AD11" s="140"/>
      <c r="AE11" s="140"/>
      <c r="AF11" s="140"/>
      <c r="AG11" s="140"/>
      <c r="AH11" s="140"/>
      <c r="AI11" s="140"/>
      <c r="AJ11" s="140"/>
      <c r="AK11" s="140"/>
      <c r="AL11" s="140"/>
      <c r="AM11" s="140"/>
      <c r="AN11" s="140"/>
      <c r="AO11" s="140"/>
      <c r="AP11" s="140"/>
      <c r="AQ11" s="140"/>
      <c r="AR11" s="140"/>
      <c r="AS11" s="140"/>
      <c r="AT11" s="140"/>
      <c r="AU11" s="184"/>
      <c r="AV11" s="184"/>
      <c r="AW11" s="184"/>
      <c r="AX11" s="184"/>
      <c r="AY11" s="183"/>
      <c r="AZ11" s="184"/>
      <c r="BA11" s="183"/>
      <c r="BB11" s="183"/>
      <c r="BC11" s="183"/>
      <c r="BD11" s="183"/>
      <c r="BE11" s="183"/>
      <c r="BF11" s="183"/>
      <c r="BG11" s="183"/>
      <c r="BH11" s="183"/>
      <c r="BI11" s="183"/>
      <c r="BJ11" s="183"/>
      <c r="BK11" s="183"/>
      <c r="BL11" s="183"/>
      <c r="BM11" s="183"/>
      <c r="BN11" s="183"/>
      <c r="BO11" s="183"/>
      <c r="BP11" s="30"/>
    </row>
    <row r="12" spans="1:69" s="31" customFormat="1" ht="66">
      <c r="A12" s="143"/>
      <c r="B12" s="143"/>
      <c r="C12" s="132"/>
      <c r="D12" s="98"/>
      <c r="E12" s="132"/>
      <c r="F12" s="132"/>
      <c r="G12" s="132"/>
      <c r="H12" s="132"/>
      <c r="I12" s="132"/>
      <c r="J12" s="93"/>
      <c r="K12" s="94"/>
      <c r="L12" s="94"/>
      <c r="M12" s="94"/>
      <c r="N12" s="94"/>
      <c r="O12" s="95"/>
      <c r="P12" s="93"/>
      <c r="Q12" s="93"/>
      <c r="R12" s="93"/>
      <c r="S12" s="89" t="s">
        <v>532</v>
      </c>
      <c r="T12" s="97"/>
      <c r="U12" s="107">
        <v>0.15</v>
      </c>
      <c r="V12" s="83" t="s">
        <v>197</v>
      </c>
      <c r="W12" s="84">
        <v>43480</v>
      </c>
      <c r="X12" s="84">
        <v>43830</v>
      </c>
      <c r="Y12" s="83" t="s">
        <v>161</v>
      </c>
      <c r="Z12" s="132"/>
      <c r="AA12" s="140"/>
      <c r="AB12" s="140"/>
      <c r="AC12" s="140"/>
      <c r="AD12" s="140"/>
      <c r="AE12" s="140"/>
      <c r="AF12" s="140"/>
      <c r="AG12" s="140"/>
      <c r="AH12" s="140"/>
      <c r="AI12" s="140"/>
      <c r="AJ12" s="140"/>
      <c r="AK12" s="140"/>
      <c r="AL12" s="140"/>
      <c r="AM12" s="140"/>
      <c r="AN12" s="140"/>
      <c r="AO12" s="140"/>
      <c r="AP12" s="140"/>
      <c r="AQ12" s="140"/>
      <c r="AR12" s="140"/>
      <c r="AS12" s="140"/>
      <c r="AT12" s="140"/>
      <c r="AU12" s="185"/>
      <c r="AV12" s="185"/>
      <c r="AW12" s="185"/>
      <c r="AX12" s="185"/>
      <c r="AY12" s="183"/>
      <c r="AZ12" s="185"/>
      <c r="BA12" s="183"/>
      <c r="BB12" s="183"/>
      <c r="BC12" s="183"/>
      <c r="BD12" s="183"/>
      <c r="BE12" s="183"/>
      <c r="BF12" s="183"/>
      <c r="BG12" s="183"/>
      <c r="BH12" s="183"/>
      <c r="BI12" s="183"/>
      <c r="BJ12" s="183"/>
      <c r="BK12" s="183"/>
      <c r="BL12" s="183"/>
      <c r="BM12" s="183"/>
      <c r="BN12" s="183"/>
      <c r="BO12" s="183"/>
      <c r="BP12" s="30"/>
    </row>
    <row r="13" spans="1:69" s="31" customFormat="1" ht="63.75">
      <c r="A13" s="143"/>
      <c r="B13" s="143"/>
      <c r="C13" s="132"/>
      <c r="D13" s="98"/>
      <c r="E13" s="143" t="s">
        <v>452</v>
      </c>
      <c r="F13" s="143" t="s">
        <v>483</v>
      </c>
      <c r="G13" s="143" t="s">
        <v>500</v>
      </c>
      <c r="H13" s="143"/>
      <c r="I13" s="132" t="s">
        <v>297</v>
      </c>
      <c r="J13" s="94" t="s">
        <v>298</v>
      </c>
      <c r="K13" s="94" t="s">
        <v>299</v>
      </c>
      <c r="L13" s="93">
        <v>3</v>
      </c>
      <c r="M13" s="94">
        <v>5</v>
      </c>
      <c r="N13" s="94">
        <v>0</v>
      </c>
      <c r="O13" s="94">
        <v>1</v>
      </c>
      <c r="P13" s="94">
        <v>2</v>
      </c>
      <c r="Q13" s="94">
        <v>2</v>
      </c>
      <c r="R13" s="135"/>
      <c r="S13" s="79" t="s">
        <v>300</v>
      </c>
      <c r="T13" s="97"/>
      <c r="U13" s="107">
        <v>0.5</v>
      </c>
      <c r="V13" s="83" t="s">
        <v>198</v>
      </c>
      <c r="W13" s="84">
        <v>43466</v>
      </c>
      <c r="X13" s="84">
        <v>43830</v>
      </c>
      <c r="Y13" s="83" t="s">
        <v>162</v>
      </c>
      <c r="Z13" s="149"/>
      <c r="AA13" s="150"/>
      <c r="AB13" s="140"/>
      <c r="AC13" s="140"/>
      <c r="AD13" s="140"/>
      <c r="AE13" s="140"/>
      <c r="AF13" s="140"/>
      <c r="AG13" s="140"/>
      <c r="AH13" s="140"/>
      <c r="AI13" s="140"/>
      <c r="AJ13" s="140"/>
      <c r="AK13" s="140"/>
      <c r="AL13" s="140"/>
      <c r="AM13" s="140"/>
      <c r="AN13" s="140" t="s">
        <v>60</v>
      </c>
      <c r="AO13" s="140"/>
      <c r="AP13" s="140" t="s">
        <v>60</v>
      </c>
      <c r="AQ13" s="140" t="s">
        <v>60</v>
      </c>
      <c r="AR13" s="140"/>
      <c r="AS13" s="140" t="s">
        <v>60</v>
      </c>
      <c r="AT13" s="140"/>
      <c r="AU13" s="182" t="s">
        <v>537</v>
      </c>
      <c r="AV13" s="182" t="s">
        <v>537</v>
      </c>
      <c r="AW13" s="182" t="s">
        <v>537</v>
      </c>
      <c r="AX13" s="186"/>
      <c r="AY13" s="186"/>
      <c r="AZ13" s="186"/>
      <c r="BA13" s="186"/>
      <c r="BB13" s="186"/>
      <c r="BC13" s="186"/>
      <c r="BD13" s="186"/>
      <c r="BE13" s="187"/>
      <c r="BF13" s="186"/>
      <c r="BG13" s="186"/>
      <c r="BH13" s="186"/>
      <c r="BI13" s="186"/>
      <c r="BJ13" s="186"/>
      <c r="BK13" s="186"/>
      <c r="BL13" s="186"/>
      <c r="BM13" s="186"/>
      <c r="BN13" s="186"/>
      <c r="BO13" s="186"/>
      <c r="BP13" s="30"/>
    </row>
    <row r="14" spans="1:69" s="31" customFormat="1" ht="102">
      <c r="A14" s="143"/>
      <c r="B14" s="143"/>
      <c r="C14" s="132"/>
      <c r="D14" s="99"/>
      <c r="E14" s="143"/>
      <c r="F14" s="143"/>
      <c r="G14" s="143"/>
      <c r="H14" s="143"/>
      <c r="I14" s="132"/>
      <c r="J14" s="94"/>
      <c r="K14" s="94"/>
      <c r="L14" s="93"/>
      <c r="M14" s="94"/>
      <c r="N14" s="94"/>
      <c r="O14" s="94"/>
      <c r="P14" s="94"/>
      <c r="Q14" s="94"/>
      <c r="R14" s="135"/>
      <c r="S14" s="79" t="s">
        <v>301</v>
      </c>
      <c r="T14" s="97"/>
      <c r="U14" s="107">
        <v>0.5</v>
      </c>
      <c r="V14" s="83" t="s">
        <v>199</v>
      </c>
      <c r="W14" s="84">
        <v>43466</v>
      </c>
      <c r="X14" s="84">
        <v>43830</v>
      </c>
      <c r="Y14" s="83" t="s">
        <v>161</v>
      </c>
      <c r="Z14" s="149"/>
      <c r="AA14" s="150"/>
      <c r="AB14" s="140"/>
      <c r="AC14" s="140"/>
      <c r="AD14" s="140"/>
      <c r="AE14" s="140"/>
      <c r="AF14" s="140"/>
      <c r="AG14" s="140"/>
      <c r="AH14" s="140"/>
      <c r="AI14" s="140"/>
      <c r="AJ14" s="140"/>
      <c r="AK14" s="140"/>
      <c r="AL14" s="140"/>
      <c r="AM14" s="140"/>
      <c r="AN14" s="140"/>
      <c r="AO14" s="140"/>
      <c r="AP14" s="140"/>
      <c r="AQ14" s="140"/>
      <c r="AR14" s="140"/>
      <c r="AS14" s="140"/>
      <c r="AT14" s="140"/>
      <c r="AU14" s="185"/>
      <c r="AV14" s="185"/>
      <c r="AW14" s="185"/>
      <c r="AX14" s="188"/>
      <c r="AY14" s="188"/>
      <c r="AZ14" s="188"/>
      <c r="BA14" s="188"/>
      <c r="BB14" s="188"/>
      <c r="BC14" s="188"/>
      <c r="BD14" s="188"/>
      <c r="BE14" s="189"/>
      <c r="BF14" s="188"/>
      <c r="BG14" s="188"/>
      <c r="BH14" s="188"/>
      <c r="BI14" s="188"/>
      <c r="BJ14" s="188"/>
      <c r="BK14" s="188"/>
      <c r="BL14" s="188"/>
      <c r="BM14" s="188"/>
      <c r="BN14" s="188"/>
      <c r="BO14" s="188"/>
      <c r="BP14" s="30"/>
    </row>
    <row r="15" spans="1:69" s="31" customFormat="1" ht="16.5" customHeight="1">
      <c r="A15" s="143"/>
      <c r="B15" s="143"/>
      <c r="C15" s="132"/>
      <c r="D15" s="112" t="s">
        <v>534</v>
      </c>
      <c r="E15" s="143" t="s">
        <v>453</v>
      </c>
      <c r="F15" s="143" t="s">
        <v>484</v>
      </c>
      <c r="G15" s="143" t="s">
        <v>501</v>
      </c>
      <c r="H15" s="143"/>
      <c r="I15" s="133" t="s">
        <v>302</v>
      </c>
      <c r="J15" s="100" t="s">
        <v>303</v>
      </c>
      <c r="K15" s="100" t="s">
        <v>296</v>
      </c>
      <c r="L15" s="101" t="s">
        <v>304</v>
      </c>
      <c r="M15" s="101">
        <v>1</v>
      </c>
      <c r="N15" s="100">
        <v>0</v>
      </c>
      <c r="O15" s="101">
        <v>0.4</v>
      </c>
      <c r="P15" s="101">
        <v>0.65</v>
      </c>
      <c r="Q15" s="101">
        <v>1</v>
      </c>
      <c r="R15" s="102">
        <f>80116800+2647173502</f>
        <v>2727290302</v>
      </c>
      <c r="S15" s="79" t="s">
        <v>305</v>
      </c>
      <c r="T15" s="97"/>
      <c r="U15" s="107">
        <v>0.15</v>
      </c>
      <c r="V15" s="83" t="s">
        <v>200</v>
      </c>
      <c r="W15" s="84">
        <v>43535</v>
      </c>
      <c r="X15" s="84">
        <v>43616</v>
      </c>
      <c r="Y15" s="83" t="s">
        <v>163</v>
      </c>
      <c r="Z15" s="149"/>
      <c r="AA15" s="138" t="s">
        <v>60</v>
      </c>
      <c r="AB15" s="138" t="s">
        <v>60</v>
      </c>
      <c r="AC15" s="138"/>
      <c r="AD15" s="138"/>
      <c r="AE15" s="138"/>
      <c r="AF15" s="138" t="s">
        <v>60</v>
      </c>
      <c r="AG15" s="138"/>
      <c r="AH15" s="138"/>
      <c r="AI15" s="138"/>
      <c r="AJ15" s="138"/>
      <c r="AK15" s="138"/>
      <c r="AL15" s="138"/>
      <c r="AM15" s="138"/>
      <c r="AN15" s="138"/>
      <c r="AO15" s="138" t="s">
        <v>60</v>
      </c>
      <c r="AP15" s="138" t="s">
        <v>60</v>
      </c>
      <c r="AQ15" s="138"/>
      <c r="AR15" s="138" t="s">
        <v>60</v>
      </c>
      <c r="AS15" s="138"/>
      <c r="AT15" s="138"/>
      <c r="AU15" s="190"/>
      <c r="AV15" s="190"/>
      <c r="AW15" s="190" t="s">
        <v>60</v>
      </c>
      <c r="AX15" s="190" t="s">
        <v>60</v>
      </c>
      <c r="AY15" s="190"/>
      <c r="AZ15" s="190"/>
      <c r="BA15" s="190"/>
      <c r="BB15" s="190" t="s">
        <v>60</v>
      </c>
      <c r="BC15" s="190"/>
      <c r="BD15" s="190"/>
      <c r="BE15" s="191"/>
      <c r="BF15" s="190" t="s">
        <v>60</v>
      </c>
      <c r="BG15" s="190"/>
      <c r="BH15" s="190"/>
      <c r="BI15" s="190"/>
      <c r="BJ15" s="190"/>
      <c r="BK15" s="190"/>
      <c r="BL15" s="190"/>
      <c r="BM15" s="190"/>
      <c r="BN15" s="190"/>
      <c r="BO15" s="190"/>
      <c r="BP15" s="30"/>
    </row>
    <row r="16" spans="1:69" s="31" customFormat="1" ht="76.5">
      <c r="A16" s="143"/>
      <c r="B16" s="143"/>
      <c r="C16" s="132"/>
      <c r="D16" s="113"/>
      <c r="E16" s="143"/>
      <c r="F16" s="143"/>
      <c r="G16" s="143"/>
      <c r="H16" s="143"/>
      <c r="I16" s="133"/>
      <c r="J16" s="100"/>
      <c r="K16" s="100"/>
      <c r="L16" s="101"/>
      <c r="M16" s="101"/>
      <c r="N16" s="100"/>
      <c r="O16" s="101"/>
      <c r="P16" s="101"/>
      <c r="Q16" s="101"/>
      <c r="R16" s="102"/>
      <c r="S16" s="79" t="s">
        <v>306</v>
      </c>
      <c r="T16" s="97"/>
      <c r="U16" s="107">
        <v>0.2</v>
      </c>
      <c r="V16" s="83" t="s">
        <v>201</v>
      </c>
      <c r="W16" s="84">
        <v>43544</v>
      </c>
      <c r="X16" s="84">
        <v>43711</v>
      </c>
      <c r="Y16" s="83" t="s">
        <v>163</v>
      </c>
      <c r="Z16" s="149"/>
      <c r="AA16" s="138"/>
      <c r="AB16" s="138"/>
      <c r="AC16" s="138"/>
      <c r="AD16" s="138"/>
      <c r="AE16" s="138"/>
      <c r="AF16" s="138"/>
      <c r="AG16" s="138"/>
      <c r="AH16" s="138"/>
      <c r="AI16" s="138"/>
      <c r="AJ16" s="138"/>
      <c r="AK16" s="138"/>
      <c r="AL16" s="138"/>
      <c r="AM16" s="138"/>
      <c r="AN16" s="138"/>
      <c r="AO16" s="138"/>
      <c r="AP16" s="138"/>
      <c r="AQ16" s="138"/>
      <c r="AR16" s="138"/>
      <c r="AS16" s="138"/>
      <c r="AT16" s="138"/>
      <c r="AU16" s="192"/>
      <c r="AV16" s="192"/>
      <c r="AW16" s="192"/>
      <c r="AX16" s="192"/>
      <c r="AY16" s="192"/>
      <c r="AZ16" s="192"/>
      <c r="BA16" s="192"/>
      <c r="BB16" s="192"/>
      <c r="BC16" s="192"/>
      <c r="BD16" s="192"/>
      <c r="BE16" s="193"/>
      <c r="BF16" s="192"/>
      <c r="BG16" s="192"/>
      <c r="BH16" s="192"/>
      <c r="BI16" s="192"/>
      <c r="BJ16" s="192"/>
      <c r="BK16" s="192"/>
      <c r="BL16" s="192"/>
      <c r="BM16" s="192"/>
      <c r="BN16" s="192"/>
      <c r="BO16" s="192"/>
      <c r="BP16" s="30"/>
    </row>
    <row r="17" spans="1:68" s="31" customFormat="1" ht="89.25">
      <c r="A17" s="143"/>
      <c r="B17" s="143"/>
      <c r="C17" s="132"/>
      <c r="D17" s="113"/>
      <c r="E17" s="143"/>
      <c r="F17" s="143"/>
      <c r="G17" s="143"/>
      <c r="H17" s="143"/>
      <c r="I17" s="133"/>
      <c r="J17" s="100"/>
      <c r="K17" s="100"/>
      <c r="L17" s="101"/>
      <c r="M17" s="101"/>
      <c r="N17" s="100"/>
      <c r="O17" s="101"/>
      <c r="P17" s="101"/>
      <c r="Q17" s="101"/>
      <c r="R17" s="102"/>
      <c r="S17" s="79" t="s">
        <v>307</v>
      </c>
      <c r="T17" s="97"/>
      <c r="U17" s="107">
        <v>0.3</v>
      </c>
      <c r="V17" s="83" t="s">
        <v>202</v>
      </c>
      <c r="W17" s="84">
        <v>43585</v>
      </c>
      <c r="X17" s="84">
        <v>43769</v>
      </c>
      <c r="Y17" s="83" t="s">
        <v>163</v>
      </c>
      <c r="Z17" s="149"/>
      <c r="AA17" s="138"/>
      <c r="AB17" s="138"/>
      <c r="AC17" s="138"/>
      <c r="AD17" s="138"/>
      <c r="AE17" s="138"/>
      <c r="AF17" s="138"/>
      <c r="AG17" s="138"/>
      <c r="AH17" s="138"/>
      <c r="AI17" s="138"/>
      <c r="AJ17" s="138"/>
      <c r="AK17" s="138"/>
      <c r="AL17" s="138"/>
      <c r="AM17" s="138"/>
      <c r="AN17" s="138"/>
      <c r="AO17" s="138"/>
      <c r="AP17" s="138"/>
      <c r="AQ17" s="138"/>
      <c r="AR17" s="138"/>
      <c r="AS17" s="138"/>
      <c r="AT17" s="138"/>
      <c r="AU17" s="192"/>
      <c r="AV17" s="192"/>
      <c r="AW17" s="192"/>
      <c r="AX17" s="192"/>
      <c r="AY17" s="192"/>
      <c r="AZ17" s="192"/>
      <c r="BA17" s="192"/>
      <c r="BB17" s="192"/>
      <c r="BC17" s="192"/>
      <c r="BD17" s="192"/>
      <c r="BE17" s="193"/>
      <c r="BF17" s="192"/>
      <c r="BG17" s="192"/>
      <c r="BH17" s="192"/>
      <c r="BI17" s="192"/>
      <c r="BJ17" s="192"/>
      <c r="BK17" s="192"/>
      <c r="BL17" s="192"/>
      <c r="BM17" s="192"/>
      <c r="BN17" s="192"/>
      <c r="BO17" s="192"/>
      <c r="BP17" s="30"/>
    </row>
    <row r="18" spans="1:68" s="31" customFormat="1" ht="63.75">
      <c r="A18" s="143"/>
      <c r="B18" s="143"/>
      <c r="C18" s="132"/>
      <c r="D18" s="113"/>
      <c r="E18" s="143"/>
      <c r="F18" s="143"/>
      <c r="G18" s="143"/>
      <c r="H18" s="143"/>
      <c r="I18" s="133"/>
      <c r="J18" s="100"/>
      <c r="K18" s="100"/>
      <c r="L18" s="101"/>
      <c r="M18" s="101"/>
      <c r="N18" s="100"/>
      <c r="O18" s="101"/>
      <c r="P18" s="101"/>
      <c r="Q18" s="101"/>
      <c r="R18" s="102"/>
      <c r="S18" s="79" t="s">
        <v>308</v>
      </c>
      <c r="T18" s="126">
        <v>2647173502</v>
      </c>
      <c r="U18" s="107">
        <v>0.35</v>
      </c>
      <c r="V18" s="83" t="s">
        <v>203</v>
      </c>
      <c r="W18" s="84">
        <v>43617</v>
      </c>
      <c r="X18" s="84">
        <v>43829</v>
      </c>
      <c r="Y18" s="83" t="s">
        <v>163</v>
      </c>
      <c r="Z18" s="149"/>
      <c r="AA18" s="138"/>
      <c r="AB18" s="138"/>
      <c r="AC18" s="138"/>
      <c r="AD18" s="138"/>
      <c r="AE18" s="138"/>
      <c r="AF18" s="138"/>
      <c r="AG18" s="138"/>
      <c r="AH18" s="138"/>
      <c r="AI18" s="138"/>
      <c r="AJ18" s="138"/>
      <c r="AK18" s="138"/>
      <c r="AL18" s="138"/>
      <c r="AM18" s="138"/>
      <c r="AN18" s="138"/>
      <c r="AO18" s="138"/>
      <c r="AP18" s="138"/>
      <c r="AQ18" s="138"/>
      <c r="AR18" s="138"/>
      <c r="AS18" s="138"/>
      <c r="AT18" s="138"/>
      <c r="AU18" s="194"/>
      <c r="AV18" s="194"/>
      <c r="AW18" s="194"/>
      <c r="AX18" s="194"/>
      <c r="AY18" s="194"/>
      <c r="AZ18" s="194"/>
      <c r="BA18" s="194"/>
      <c r="BB18" s="194"/>
      <c r="BC18" s="194"/>
      <c r="BD18" s="194"/>
      <c r="BE18" s="195"/>
      <c r="BF18" s="194"/>
      <c r="BG18" s="194"/>
      <c r="BH18" s="194"/>
      <c r="BI18" s="194"/>
      <c r="BJ18" s="194"/>
      <c r="BK18" s="194"/>
      <c r="BL18" s="194"/>
      <c r="BM18" s="194"/>
      <c r="BN18" s="194"/>
      <c r="BO18" s="194"/>
      <c r="BP18" s="30"/>
    </row>
    <row r="19" spans="1:68" s="31" customFormat="1" ht="65.25" customHeight="1">
      <c r="A19" s="143"/>
      <c r="B19" s="143"/>
      <c r="C19" s="132"/>
      <c r="D19" s="113"/>
      <c r="E19" s="143" t="s">
        <v>454</v>
      </c>
      <c r="F19" s="143" t="s">
        <v>484</v>
      </c>
      <c r="G19" s="143" t="s">
        <v>502</v>
      </c>
      <c r="H19" s="143"/>
      <c r="I19" s="134" t="s">
        <v>514</v>
      </c>
      <c r="J19" s="120" t="s">
        <v>515</v>
      </c>
      <c r="K19" s="120" t="s">
        <v>296</v>
      </c>
      <c r="L19" s="151">
        <v>0</v>
      </c>
      <c r="M19" s="151">
        <v>0.15</v>
      </c>
      <c r="N19" s="151">
        <v>0</v>
      </c>
      <c r="O19" s="151">
        <v>0</v>
      </c>
      <c r="P19" s="151">
        <v>0.05</v>
      </c>
      <c r="Q19" s="151">
        <v>0.15</v>
      </c>
      <c r="R19" s="131">
        <v>64093440</v>
      </c>
      <c r="S19" s="135" t="s">
        <v>310</v>
      </c>
      <c r="T19" s="130">
        <v>8050368</v>
      </c>
      <c r="U19" s="129">
        <v>0.1</v>
      </c>
      <c r="V19" s="93" t="s">
        <v>204</v>
      </c>
      <c r="W19" s="128">
        <v>43480</v>
      </c>
      <c r="X19" s="128">
        <v>43554</v>
      </c>
      <c r="Y19" s="93" t="s">
        <v>164</v>
      </c>
      <c r="Z19" s="149"/>
      <c r="AA19" s="150" t="s">
        <v>60</v>
      </c>
      <c r="AB19" s="150"/>
      <c r="AC19" s="150"/>
      <c r="AD19" s="150"/>
      <c r="AE19" s="150"/>
      <c r="AF19" s="150"/>
      <c r="AG19" s="150" t="s">
        <v>60</v>
      </c>
      <c r="AH19" s="150"/>
      <c r="AI19" s="150"/>
      <c r="AJ19" s="150"/>
      <c r="AK19" s="150" t="s">
        <v>60</v>
      </c>
      <c r="AL19" s="150"/>
      <c r="AM19" s="150" t="s">
        <v>60</v>
      </c>
      <c r="AN19" s="150"/>
      <c r="AO19" s="150"/>
      <c r="AP19" s="150" t="s">
        <v>60</v>
      </c>
      <c r="AQ19" s="150"/>
      <c r="AR19" s="150"/>
      <c r="AS19" s="150" t="s">
        <v>60</v>
      </c>
      <c r="AT19" s="150"/>
      <c r="AU19" s="196" t="s">
        <v>60</v>
      </c>
      <c r="AV19" s="196" t="s">
        <v>60</v>
      </c>
      <c r="AW19" s="196" t="s">
        <v>60</v>
      </c>
      <c r="AX19" s="196"/>
      <c r="AY19" s="196"/>
      <c r="AZ19" s="196"/>
      <c r="BA19" s="196"/>
      <c r="BB19" s="196"/>
      <c r="BC19" s="196"/>
      <c r="BD19" s="196"/>
      <c r="BE19" s="196"/>
      <c r="BF19" s="196"/>
      <c r="BG19" s="196"/>
      <c r="BH19" s="196"/>
      <c r="BI19" s="196"/>
      <c r="BJ19" s="196"/>
      <c r="BK19" s="196"/>
      <c r="BL19" s="196"/>
      <c r="BM19" s="196"/>
      <c r="BN19" s="196"/>
      <c r="BO19" s="196"/>
      <c r="BP19" s="30"/>
    </row>
    <row r="20" spans="1:68" s="31" customFormat="1" ht="16.5" customHeight="1">
      <c r="A20" s="143"/>
      <c r="B20" s="143"/>
      <c r="C20" s="132"/>
      <c r="D20" s="113"/>
      <c r="E20" s="143"/>
      <c r="F20" s="143"/>
      <c r="G20" s="143"/>
      <c r="H20" s="143"/>
      <c r="I20" s="133" t="s">
        <v>309</v>
      </c>
      <c r="J20" s="100" t="s">
        <v>299</v>
      </c>
      <c r="K20" s="100" t="s">
        <v>299</v>
      </c>
      <c r="L20" s="100">
        <v>0</v>
      </c>
      <c r="M20" s="100">
        <v>1</v>
      </c>
      <c r="N20" s="100">
        <v>0</v>
      </c>
      <c r="O20" s="100">
        <v>1</v>
      </c>
      <c r="P20" s="100">
        <v>0</v>
      </c>
      <c r="Q20" s="100">
        <v>0</v>
      </c>
      <c r="R20" s="131"/>
      <c r="S20" s="135"/>
      <c r="T20" s="130"/>
      <c r="U20" s="129"/>
      <c r="V20" s="93"/>
      <c r="W20" s="128"/>
      <c r="X20" s="128"/>
      <c r="Y20" s="93"/>
      <c r="Z20" s="149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50"/>
      <c r="AU20" s="196"/>
      <c r="AV20" s="196"/>
      <c r="AW20" s="196"/>
      <c r="AX20" s="196"/>
      <c r="AY20" s="196"/>
      <c r="AZ20" s="196"/>
      <c r="BA20" s="196"/>
      <c r="BB20" s="196"/>
      <c r="BC20" s="196"/>
      <c r="BD20" s="196"/>
      <c r="BE20" s="196"/>
      <c r="BF20" s="196"/>
      <c r="BG20" s="196"/>
      <c r="BH20" s="196"/>
      <c r="BI20" s="196"/>
      <c r="BJ20" s="196"/>
      <c r="BK20" s="196"/>
      <c r="BL20" s="196"/>
      <c r="BM20" s="196"/>
      <c r="BN20" s="196"/>
      <c r="BO20" s="196"/>
      <c r="BP20" s="30"/>
    </row>
    <row r="21" spans="1:68" s="31" customFormat="1" ht="38.25">
      <c r="A21" s="143"/>
      <c r="B21" s="143"/>
      <c r="C21" s="132"/>
      <c r="D21" s="113"/>
      <c r="E21" s="143"/>
      <c r="F21" s="143"/>
      <c r="G21" s="143"/>
      <c r="H21" s="143"/>
      <c r="I21" s="133"/>
      <c r="J21" s="100"/>
      <c r="K21" s="100"/>
      <c r="L21" s="100"/>
      <c r="M21" s="100"/>
      <c r="N21" s="100"/>
      <c r="O21" s="100"/>
      <c r="P21" s="100"/>
      <c r="Q21" s="100"/>
      <c r="R21" s="131"/>
      <c r="S21" s="79" t="s">
        <v>311</v>
      </c>
      <c r="T21" s="126">
        <v>14490662</v>
      </c>
      <c r="U21" s="107">
        <v>0.18</v>
      </c>
      <c r="V21" s="83" t="s">
        <v>205</v>
      </c>
      <c r="W21" s="85" t="s">
        <v>206</v>
      </c>
      <c r="X21" s="84">
        <v>43575</v>
      </c>
      <c r="Y21" s="83" t="s">
        <v>164</v>
      </c>
      <c r="Z21" s="149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50"/>
      <c r="AU21" s="196"/>
      <c r="AV21" s="196"/>
      <c r="AW21" s="196"/>
      <c r="AX21" s="196"/>
      <c r="AY21" s="196"/>
      <c r="AZ21" s="196"/>
      <c r="BA21" s="196"/>
      <c r="BB21" s="196"/>
      <c r="BC21" s="196"/>
      <c r="BD21" s="196"/>
      <c r="BE21" s="196"/>
      <c r="BF21" s="196"/>
      <c r="BG21" s="196"/>
      <c r="BH21" s="196"/>
      <c r="BI21" s="196"/>
      <c r="BJ21" s="196"/>
      <c r="BK21" s="196"/>
      <c r="BL21" s="196"/>
      <c r="BM21" s="196"/>
      <c r="BN21" s="196"/>
      <c r="BO21" s="196"/>
      <c r="BP21" s="30"/>
    </row>
    <row r="22" spans="1:68" s="31" customFormat="1" ht="25.5" customHeight="1">
      <c r="A22" s="143"/>
      <c r="B22" s="143"/>
      <c r="C22" s="132"/>
      <c r="D22" s="113"/>
      <c r="E22" s="143"/>
      <c r="F22" s="143"/>
      <c r="G22" s="143"/>
      <c r="H22" s="143"/>
      <c r="I22" s="133"/>
      <c r="J22" s="100"/>
      <c r="K22" s="100"/>
      <c r="L22" s="100"/>
      <c r="M22" s="100"/>
      <c r="N22" s="100"/>
      <c r="O22" s="100"/>
      <c r="P22" s="100"/>
      <c r="Q22" s="100"/>
      <c r="R22" s="131"/>
      <c r="S22" s="79" t="s">
        <v>312</v>
      </c>
      <c r="T22" s="126">
        <v>8050368</v>
      </c>
      <c r="U22" s="107">
        <v>0.1</v>
      </c>
      <c r="V22" s="83" t="s">
        <v>207</v>
      </c>
      <c r="W22" s="84">
        <v>43480</v>
      </c>
      <c r="X22" s="84">
        <v>43600</v>
      </c>
      <c r="Y22" s="83" t="s">
        <v>164</v>
      </c>
      <c r="Z22" s="149"/>
      <c r="AA22" s="150"/>
      <c r="AB22" s="150"/>
      <c r="AC22" s="150"/>
      <c r="AD22" s="150"/>
      <c r="AE22" s="150"/>
      <c r="AF22" s="150"/>
      <c r="AG22" s="150"/>
      <c r="AH22" s="150"/>
      <c r="AI22" s="150"/>
      <c r="AJ22" s="150"/>
      <c r="AK22" s="150"/>
      <c r="AL22" s="150"/>
      <c r="AM22" s="150"/>
      <c r="AN22" s="150"/>
      <c r="AO22" s="150"/>
      <c r="AP22" s="150"/>
      <c r="AQ22" s="150"/>
      <c r="AR22" s="150"/>
      <c r="AS22" s="150"/>
      <c r="AT22" s="150"/>
      <c r="AU22" s="196"/>
      <c r="AV22" s="196"/>
      <c r="AW22" s="196"/>
      <c r="AX22" s="196"/>
      <c r="AY22" s="196"/>
      <c r="AZ22" s="196"/>
      <c r="BA22" s="196"/>
      <c r="BB22" s="196"/>
      <c r="BC22" s="196"/>
      <c r="BD22" s="196"/>
      <c r="BE22" s="196"/>
      <c r="BF22" s="196"/>
      <c r="BG22" s="196"/>
      <c r="BH22" s="196"/>
      <c r="BI22" s="196"/>
      <c r="BJ22" s="196"/>
      <c r="BK22" s="196"/>
      <c r="BL22" s="196"/>
      <c r="BM22" s="196"/>
      <c r="BN22" s="196"/>
      <c r="BO22" s="196"/>
      <c r="BP22" s="30"/>
    </row>
    <row r="23" spans="1:68" s="31" customFormat="1" ht="38.25">
      <c r="A23" s="143"/>
      <c r="B23" s="143"/>
      <c r="C23" s="132"/>
      <c r="D23" s="113"/>
      <c r="E23" s="143"/>
      <c r="F23" s="143"/>
      <c r="G23" s="143"/>
      <c r="H23" s="143"/>
      <c r="I23" s="133"/>
      <c r="J23" s="100"/>
      <c r="K23" s="100"/>
      <c r="L23" s="100"/>
      <c r="M23" s="100"/>
      <c r="N23" s="100"/>
      <c r="O23" s="100"/>
      <c r="P23" s="100"/>
      <c r="Q23" s="100"/>
      <c r="R23" s="131"/>
      <c r="S23" s="79" t="s">
        <v>313</v>
      </c>
      <c r="T23" s="126">
        <v>8050368</v>
      </c>
      <c r="U23" s="107">
        <v>0.1</v>
      </c>
      <c r="V23" s="83" t="s">
        <v>208</v>
      </c>
      <c r="W23" s="84">
        <v>43561</v>
      </c>
      <c r="X23" s="84">
        <v>43600</v>
      </c>
      <c r="Y23" s="83" t="s">
        <v>164</v>
      </c>
      <c r="Z23" s="149"/>
      <c r="AA23" s="150"/>
      <c r="AB23" s="150"/>
      <c r="AC23" s="150"/>
      <c r="AD23" s="150"/>
      <c r="AE23" s="150"/>
      <c r="AF23" s="150"/>
      <c r="AG23" s="150"/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96"/>
      <c r="AV23" s="196"/>
      <c r="AW23" s="196"/>
      <c r="AX23" s="196"/>
      <c r="AY23" s="196"/>
      <c r="AZ23" s="196"/>
      <c r="BA23" s="196"/>
      <c r="BB23" s="196"/>
      <c r="BC23" s="196"/>
      <c r="BD23" s="196"/>
      <c r="BE23" s="196"/>
      <c r="BF23" s="196"/>
      <c r="BG23" s="196"/>
      <c r="BH23" s="196"/>
      <c r="BI23" s="196"/>
      <c r="BJ23" s="196"/>
      <c r="BK23" s="196"/>
      <c r="BL23" s="196"/>
      <c r="BM23" s="196"/>
      <c r="BN23" s="196"/>
      <c r="BO23" s="196"/>
      <c r="BP23" s="30"/>
    </row>
    <row r="24" spans="1:68" s="31" customFormat="1" ht="51">
      <c r="A24" s="143"/>
      <c r="B24" s="143"/>
      <c r="C24" s="132"/>
      <c r="D24" s="113"/>
      <c r="E24" s="143"/>
      <c r="F24" s="143"/>
      <c r="G24" s="143"/>
      <c r="H24" s="143"/>
      <c r="I24" s="133"/>
      <c r="J24" s="100"/>
      <c r="K24" s="100"/>
      <c r="L24" s="100"/>
      <c r="M24" s="100"/>
      <c r="N24" s="100"/>
      <c r="O24" s="100"/>
      <c r="P24" s="100"/>
      <c r="Q24" s="100"/>
      <c r="R24" s="131"/>
      <c r="S24" s="79" t="s">
        <v>314</v>
      </c>
      <c r="T24" s="126">
        <v>6440294</v>
      </c>
      <c r="U24" s="107">
        <v>0.08</v>
      </c>
      <c r="V24" s="83" t="s">
        <v>209</v>
      </c>
      <c r="W24" s="84">
        <v>43605</v>
      </c>
      <c r="X24" s="84">
        <v>43784</v>
      </c>
      <c r="Y24" s="83" t="s">
        <v>164</v>
      </c>
      <c r="Z24" s="149"/>
      <c r="AA24" s="150"/>
      <c r="AB24" s="150"/>
      <c r="AC24" s="150"/>
      <c r="AD24" s="150"/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96"/>
      <c r="AV24" s="196"/>
      <c r="AW24" s="196"/>
      <c r="AX24" s="196"/>
      <c r="AY24" s="196"/>
      <c r="AZ24" s="196"/>
      <c r="BA24" s="196"/>
      <c r="BB24" s="196"/>
      <c r="BC24" s="196"/>
      <c r="BD24" s="196"/>
      <c r="BE24" s="196"/>
      <c r="BF24" s="196"/>
      <c r="BG24" s="196"/>
      <c r="BH24" s="196"/>
      <c r="BI24" s="196"/>
      <c r="BJ24" s="196"/>
      <c r="BK24" s="196"/>
      <c r="BL24" s="196"/>
      <c r="BM24" s="196"/>
      <c r="BN24" s="196"/>
      <c r="BO24" s="196"/>
      <c r="BP24" s="30"/>
    </row>
    <row r="25" spans="1:68" s="31" customFormat="1" ht="25.5">
      <c r="A25" s="143"/>
      <c r="B25" s="143"/>
      <c r="C25" s="132"/>
      <c r="D25" s="113"/>
      <c r="E25" s="143"/>
      <c r="F25" s="143"/>
      <c r="G25" s="143"/>
      <c r="H25" s="143"/>
      <c r="I25" s="133"/>
      <c r="J25" s="100"/>
      <c r="K25" s="100"/>
      <c r="L25" s="100"/>
      <c r="M25" s="100"/>
      <c r="N25" s="100"/>
      <c r="O25" s="100"/>
      <c r="P25" s="100"/>
      <c r="Q25" s="100"/>
      <c r="R25" s="131"/>
      <c r="S25" s="79" t="s">
        <v>315</v>
      </c>
      <c r="T25" s="126">
        <v>11270515</v>
      </c>
      <c r="U25" s="107">
        <v>0.14000000000000001</v>
      </c>
      <c r="V25" s="83" t="s">
        <v>210</v>
      </c>
      <c r="W25" s="84">
        <v>43631</v>
      </c>
      <c r="X25" s="84">
        <v>43814</v>
      </c>
      <c r="Y25" s="83" t="s">
        <v>164</v>
      </c>
      <c r="Z25" s="149"/>
      <c r="AA25" s="150"/>
      <c r="AB25" s="150"/>
      <c r="AC25" s="150"/>
      <c r="AD25" s="150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96"/>
      <c r="AV25" s="196"/>
      <c r="AW25" s="196"/>
      <c r="AX25" s="196"/>
      <c r="AY25" s="196"/>
      <c r="AZ25" s="196"/>
      <c r="BA25" s="196"/>
      <c r="BB25" s="196"/>
      <c r="BC25" s="196"/>
      <c r="BD25" s="196"/>
      <c r="BE25" s="196"/>
      <c r="BF25" s="196"/>
      <c r="BG25" s="196"/>
      <c r="BH25" s="196"/>
      <c r="BI25" s="196"/>
      <c r="BJ25" s="196"/>
      <c r="BK25" s="196"/>
      <c r="BL25" s="196"/>
      <c r="BM25" s="196"/>
      <c r="BN25" s="196"/>
      <c r="BO25" s="196"/>
      <c r="BP25" s="30"/>
    </row>
    <row r="26" spans="1:68" s="31" customFormat="1" ht="76.5">
      <c r="A26" s="143"/>
      <c r="B26" s="143"/>
      <c r="C26" s="132"/>
      <c r="D26" s="113"/>
      <c r="E26" s="143"/>
      <c r="F26" s="143"/>
      <c r="G26" s="143"/>
      <c r="H26" s="143"/>
      <c r="I26" s="133"/>
      <c r="J26" s="100"/>
      <c r="K26" s="100"/>
      <c r="L26" s="100"/>
      <c r="M26" s="100"/>
      <c r="N26" s="100"/>
      <c r="O26" s="100"/>
      <c r="P26" s="100"/>
      <c r="Q26" s="100"/>
      <c r="R26" s="131"/>
      <c r="S26" s="79" t="s">
        <v>316</v>
      </c>
      <c r="T26" s="127">
        <v>16100736</v>
      </c>
      <c r="U26" s="107">
        <v>0.2</v>
      </c>
      <c r="V26" s="83" t="s">
        <v>211</v>
      </c>
      <c r="W26" s="84">
        <v>43692</v>
      </c>
      <c r="X26" s="84">
        <v>43814</v>
      </c>
      <c r="Y26" s="83" t="s">
        <v>164</v>
      </c>
      <c r="Z26" s="149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96"/>
      <c r="AV26" s="196"/>
      <c r="AW26" s="196"/>
      <c r="AX26" s="196"/>
      <c r="AY26" s="196"/>
      <c r="AZ26" s="196"/>
      <c r="BA26" s="196"/>
      <c r="BB26" s="196"/>
      <c r="BC26" s="196"/>
      <c r="BD26" s="196"/>
      <c r="BE26" s="196"/>
      <c r="BF26" s="196"/>
      <c r="BG26" s="196"/>
      <c r="BH26" s="196"/>
      <c r="BI26" s="196"/>
      <c r="BJ26" s="196"/>
      <c r="BK26" s="196"/>
      <c r="BL26" s="196"/>
      <c r="BM26" s="196"/>
      <c r="BN26" s="196"/>
      <c r="BO26" s="196"/>
      <c r="BP26" s="30"/>
    </row>
    <row r="27" spans="1:68" s="31" customFormat="1" ht="38.25">
      <c r="A27" s="143"/>
      <c r="B27" s="143"/>
      <c r="C27" s="132"/>
      <c r="D27" s="114"/>
      <c r="E27" s="143"/>
      <c r="F27" s="143"/>
      <c r="G27" s="143"/>
      <c r="H27" s="143"/>
      <c r="I27" s="133"/>
      <c r="J27" s="100"/>
      <c r="K27" s="100"/>
      <c r="L27" s="100"/>
      <c r="M27" s="100"/>
      <c r="N27" s="100"/>
      <c r="O27" s="100"/>
      <c r="P27" s="100"/>
      <c r="Q27" s="100"/>
      <c r="R27" s="131"/>
      <c r="S27" s="79" t="s">
        <v>317</v>
      </c>
      <c r="T27" s="104">
        <v>8050368</v>
      </c>
      <c r="U27" s="107">
        <v>0.1</v>
      </c>
      <c r="V27" s="83" t="s">
        <v>211</v>
      </c>
      <c r="W27" s="84">
        <v>43692</v>
      </c>
      <c r="X27" s="84">
        <v>43830</v>
      </c>
      <c r="Y27" s="83" t="s">
        <v>164</v>
      </c>
      <c r="Z27" s="149"/>
      <c r="AA27" s="150"/>
      <c r="AB27" s="150"/>
      <c r="AC27" s="150"/>
      <c r="AD27" s="150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96"/>
      <c r="AV27" s="196"/>
      <c r="AW27" s="196"/>
      <c r="AX27" s="196"/>
      <c r="AY27" s="196"/>
      <c r="AZ27" s="196"/>
      <c r="BA27" s="196"/>
      <c r="BB27" s="196"/>
      <c r="BC27" s="196"/>
      <c r="BD27" s="196"/>
      <c r="BE27" s="196"/>
      <c r="BF27" s="196"/>
      <c r="BG27" s="196"/>
      <c r="BH27" s="196"/>
      <c r="BI27" s="196"/>
      <c r="BJ27" s="196"/>
      <c r="BK27" s="196"/>
      <c r="BL27" s="196"/>
      <c r="BM27" s="196"/>
      <c r="BN27" s="196"/>
      <c r="BO27" s="196"/>
      <c r="BP27" s="30"/>
    </row>
    <row r="28" spans="1:68" s="31" customFormat="1" ht="63.75">
      <c r="A28" s="143"/>
      <c r="B28" s="143"/>
      <c r="C28" s="132"/>
      <c r="D28" s="112" t="s">
        <v>535</v>
      </c>
      <c r="E28" s="143" t="s">
        <v>455</v>
      </c>
      <c r="F28" s="143" t="s">
        <v>484</v>
      </c>
      <c r="G28" s="143" t="s">
        <v>500</v>
      </c>
      <c r="H28" s="143"/>
      <c r="I28" s="133" t="s">
        <v>318</v>
      </c>
      <c r="J28" s="100" t="s">
        <v>319</v>
      </c>
      <c r="K28" s="100" t="s">
        <v>299</v>
      </c>
      <c r="L28" s="105">
        <v>15</v>
      </c>
      <c r="M28" s="105">
        <v>16</v>
      </c>
      <c r="N28" s="105">
        <v>0</v>
      </c>
      <c r="O28" s="105">
        <v>4</v>
      </c>
      <c r="P28" s="105">
        <v>5</v>
      </c>
      <c r="Q28" s="105">
        <v>7</v>
      </c>
      <c r="R28" s="102">
        <v>52075920</v>
      </c>
      <c r="S28" s="79" t="s">
        <v>320</v>
      </c>
      <c r="T28" s="103">
        <v>19622772</v>
      </c>
      <c r="U28" s="107">
        <v>0.3</v>
      </c>
      <c r="V28" s="83" t="s">
        <v>212</v>
      </c>
      <c r="W28" s="84">
        <v>43467</v>
      </c>
      <c r="X28" s="84">
        <v>43830</v>
      </c>
      <c r="Y28" s="83" t="s">
        <v>164</v>
      </c>
      <c r="Z28" s="149"/>
      <c r="AA28" s="138" t="s">
        <v>60</v>
      </c>
      <c r="AB28" s="138"/>
      <c r="AC28" s="138"/>
      <c r="AD28" s="138"/>
      <c r="AE28" s="138"/>
      <c r="AF28" s="138"/>
      <c r="AG28" s="138"/>
      <c r="AH28" s="138"/>
      <c r="AI28" s="138"/>
      <c r="AJ28" s="138"/>
      <c r="AK28" s="138"/>
      <c r="AL28" s="138"/>
      <c r="AM28" s="138"/>
      <c r="AN28" s="138"/>
      <c r="AO28" s="138"/>
      <c r="AP28" s="138" t="s">
        <v>60</v>
      </c>
      <c r="AQ28" s="138"/>
      <c r="AR28" s="138"/>
      <c r="AS28" s="138"/>
      <c r="AT28" s="138"/>
      <c r="AU28" s="197" t="s">
        <v>60</v>
      </c>
      <c r="AV28" s="190"/>
      <c r="AW28" s="190"/>
      <c r="AX28" s="190"/>
      <c r="AY28" s="190"/>
      <c r="AZ28" s="190"/>
      <c r="BA28" s="190"/>
      <c r="BB28" s="197" t="s">
        <v>60</v>
      </c>
      <c r="BC28" s="190"/>
      <c r="BD28" s="190"/>
      <c r="BE28" s="191"/>
      <c r="BF28" s="190"/>
      <c r="BG28" s="190"/>
      <c r="BH28" s="190"/>
      <c r="BI28" s="190"/>
      <c r="BJ28" s="190"/>
      <c r="BK28" s="190"/>
      <c r="BL28" s="190"/>
      <c r="BM28" s="190"/>
      <c r="BN28" s="190"/>
      <c r="BO28" s="190"/>
      <c r="BP28" s="30"/>
    </row>
    <row r="29" spans="1:68" s="31" customFormat="1" ht="76.5">
      <c r="A29" s="143"/>
      <c r="B29" s="143"/>
      <c r="C29" s="132"/>
      <c r="D29" s="113"/>
      <c r="E29" s="143"/>
      <c r="F29" s="143"/>
      <c r="G29" s="143"/>
      <c r="H29" s="143"/>
      <c r="I29" s="133"/>
      <c r="J29" s="100"/>
      <c r="K29" s="100"/>
      <c r="L29" s="105"/>
      <c r="M29" s="105"/>
      <c r="N29" s="105"/>
      <c r="O29" s="105"/>
      <c r="P29" s="105"/>
      <c r="Q29" s="105"/>
      <c r="R29" s="102"/>
      <c r="S29" s="79" t="s">
        <v>321</v>
      </c>
      <c r="T29" s="106">
        <v>32704620</v>
      </c>
      <c r="U29" s="107">
        <v>0.5</v>
      </c>
      <c r="V29" s="83" t="s">
        <v>213</v>
      </c>
      <c r="W29" s="84">
        <v>43467</v>
      </c>
      <c r="X29" s="84">
        <v>43830</v>
      </c>
      <c r="Y29" s="83" t="s">
        <v>164</v>
      </c>
      <c r="Z29" s="149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  <c r="AQ29" s="138"/>
      <c r="AR29" s="138"/>
      <c r="AS29" s="138"/>
      <c r="AT29" s="138"/>
      <c r="AU29" s="198"/>
      <c r="AV29" s="192"/>
      <c r="AW29" s="192"/>
      <c r="AX29" s="192"/>
      <c r="AY29" s="192"/>
      <c r="AZ29" s="192"/>
      <c r="BA29" s="192"/>
      <c r="BB29" s="198"/>
      <c r="BC29" s="192"/>
      <c r="BD29" s="192"/>
      <c r="BE29" s="193"/>
      <c r="BF29" s="192"/>
      <c r="BG29" s="192"/>
      <c r="BH29" s="192"/>
      <c r="BI29" s="192"/>
      <c r="BJ29" s="192"/>
      <c r="BK29" s="192"/>
      <c r="BL29" s="192"/>
      <c r="BM29" s="192"/>
      <c r="BN29" s="192"/>
      <c r="BO29" s="192"/>
      <c r="BP29" s="30"/>
    </row>
    <row r="30" spans="1:68" s="31" customFormat="1" ht="51">
      <c r="A30" s="143"/>
      <c r="B30" s="143"/>
      <c r="C30" s="132"/>
      <c r="D30" s="113"/>
      <c r="E30" s="143"/>
      <c r="F30" s="143"/>
      <c r="G30" s="143"/>
      <c r="H30" s="143"/>
      <c r="I30" s="133"/>
      <c r="J30" s="100"/>
      <c r="K30" s="100"/>
      <c r="L30" s="105"/>
      <c r="M30" s="105"/>
      <c r="N30" s="105"/>
      <c r="O30" s="105"/>
      <c r="P30" s="105"/>
      <c r="Q30" s="105"/>
      <c r="R30" s="102"/>
      <c r="S30" s="79" t="s">
        <v>322</v>
      </c>
      <c r="T30" s="106">
        <v>13081848</v>
      </c>
      <c r="U30" s="107">
        <v>0.2</v>
      </c>
      <c r="V30" s="83" t="s">
        <v>214</v>
      </c>
      <c r="W30" s="84">
        <v>43467</v>
      </c>
      <c r="X30" s="84">
        <v>43830</v>
      </c>
      <c r="Y30" s="83" t="s">
        <v>164</v>
      </c>
      <c r="Z30" s="149"/>
      <c r="AA30" s="138"/>
      <c r="AB30" s="138"/>
      <c r="AC30" s="138"/>
      <c r="AD30" s="138"/>
      <c r="AE30" s="138"/>
      <c r="AF30" s="138"/>
      <c r="AG30" s="138"/>
      <c r="AH30" s="138"/>
      <c r="AI30" s="138"/>
      <c r="AJ30" s="138"/>
      <c r="AK30" s="138"/>
      <c r="AL30" s="138"/>
      <c r="AM30" s="138"/>
      <c r="AN30" s="138"/>
      <c r="AO30" s="138"/>
      <c r="AP30" s="138"/>
      <c r="AQ30" s="138"/>
      <c r="AR30" s="138"/>
      <c r="AS30" s="138"/>
      <c r="AT30" s="138"/>
      <c r="AU30" s="199"/>
      <c r="AV30" s="194"/>
      <c r="AW30" s="194"/>
      <c r="AX30" s="194"/>
      <c r="AY30" s="194"/>
      <c r="AZ30" s="194"/>
      <c r="BA30" s="194"/>
      <c r="BB30" s="199"/>
      <c r="BC30" s="194"/>
      <c r="BD30" s="194"/>
      <c r="BE30" s="195"/>
      <c r="BF30" s="194"/>
      <c r="BG30" s="194"/>
      <c r="BH30" s="194"/>
      <c r="BI30" s="194"/>
      <c r="BJ30" s="194"/>
      <c r="BK30" s="194"/>
      <c r="BL30" s="194"/>
      <c r="BM30" s="194"/>
      <c r="BN30" s="194"/>
      <c r="BO30" s="194"/>
      <c r="BP30" s="30"/>
    </row>
    <row r="31" spans="1:68" s="31" customFormat="1" ht="63.75">
      <c r="A31" s="143"/>
      <c r="B31" s="143"/>
      <c r="C31" s="132"/>
      <c r="D31" s="113"/>
      <c r="E31" s="143" t="s">
        <v>456</v>
      </c>
      <c r="F31" s="143" t="s">
        <v>484</v>
      </c>
      <c r="G31" s="143" t="s">
        <v>500</v>
      </c>
      <c r="H31" s="143"/>
      <c r="I31" s="133" t="s">
        <v>323</v>
      </c>
      <c r="J31" s="100" t="s">
        <v>324</v>
      </c>
      <c r="K31" s="100" t="s">
        <v>299</v>
      </c>
      <c r="L31" s="100">
        <v>1</v>
      </c>
      <c r="M31" s="100">
        <v>3</v>
      </c>
      <c r="N31" s="100">
        <v>0</v>
      </c>
      <c r="O31" s="100">
        <v>1</v>
      </c>
      <c r="P31" s="100">
        <v>1</v>
      </c>
      <c r="Q31" s="100">
        <v>1</v>
      </c>
      <c r="R31" s="102">
        <v>52075920</v>
      </c>
      <c r="S31" s="79" t="s">
        <v>325</v>
      </c>
      <c r="T31" s="103">
        <v>13081848</v>
      </c>
      <c r="U31" s="107">
        <v>0.2</v>
      </c>
      <c r="V31" s="83" t="s">
        <v>215</v>
      </c>
      <c r="W31" s="84">
        <v>43497</v>
      </c>
      <c r="X31" s="84">
        <v>43830</v>
      </c>
      <c r="Y31" s="83" t="s">
        <v>163</v>
      </c>
      <c r="Z31" s="149"/>
      <c r="AA31" s="138" t="s">
        <v>60</v>
      </c>
      <c r="AB31" s="138"/>
      <c r="AC31" s="138"/>
      <c r="AD31" s="138"/>
      <c r="AE31" s="138"/>
      <c r="AF31" s="138"/>
      <c r="AG31" s="138"/>
      <c r="AH31" s="138"/>
      <c r="AI31" s="138"/>
      <c r="AJ31" s="138"/>
      <c r="AK31" s="138"/>
      <c r="AL31" s="138"/>
      <c r="AM31" s="138"/>
      <c r="AN31" s="138"/>
      <c r="AO31" s="138"/>
      <c r="AP31" s="138" t="s">
        <v>60</v>
      </c>
      <c r="AQ31" s="138"/>
      <c r="AR31" s="138"/>
      <c r="AS31" s="138" t="s">
        <v>60</v>
      </c>
      <c r="AT31" s="138"/>
      <c r="AU31" s="196"/>
      <c r="AV31" s="196"/>
      <c r="AW31" s="196" t="s">
        <v>60</v>
      </c>
      <c r="AX31" s="196"/>
      <c r="AY31" s="196"/>
      <c r="AZ31" s="196"/>
      <c r="BA31" s="196"/>
      <c r="BB31" s="196"/>
      <c r="BC31" s="196"/>
      <c r="BD31" s="196"/>
      <c r="BE31" s="196"/>
      <c r="BF31" s="196"/>
      <c r="BG31" s="196"/>
      <c r="BH31" s="196"/>
      <c r="BI31" s="196"/>
      <c r="BJ31" s="196"/>
      <c r="BK31" s="196"/>
      <c r="BL31" s="196"/>
      <c r="BM31" s="196"/>
      <c r="BN31" s="196"/>
      <c r="BO31" s="196"/>
      <c r="BP31" s="30"/>
    </row>
    <row r="32" spans="1:68" s="31" customFormat="1" ht="63.75">
      <c r="A32" s="143"/>
      <c r="B32" s="143"/>
      <c r="C32" s="132"/>
      <c r="D32" s="113"/>
      <c r="E32" s="143"/>
      <c r="F32" s="143"/>
      <c r="G32" s="143"/>
      <c r="H32" s="143"/>
      <c r="I32" s="133"/>
      <c r="J32" s="100"/>
      <c r="K32" s="100"/>
      <c r="L32" s="100"/>
      <c r="M32" s="100"/>
      <c r="N32" s="100"/>
      <c r="O32" s="100"/>
      <c r="P32" s="100"/>
      <c r="Q32" s="100"/>
      <c r="R32" s="102"/>
      <c r="S32" s="79" t="s">
        <v>326</v>
      </c>
      <c r="T32" s="103">
        <v>19622772</v>
      </c>
      <c r="U32" s="107">
        <v>0.3</v>
      </c>
      <c r="V32" s="83" t="s">
        <v>216</v>
      </c>
      <c r="W32" s="84">
        <v>43498</v>
      </c>
      <c r="X32" s="84">
        <v>43830</v>
      </c>
      <c r="Y32" s="83" t="s">
        <v>163</v>
      </c>
      <c r="Z32" s="149"/>
      <c r="AA32" s="138"/>
      <c r="AB32" s="138"/>
      <c r="AC32" s="138"/>
      <c r="AD32" s="138"/>
      <c r="AE32" s="138"/>
      <c r="AF32" s="138"/>
      <c r="AG32" s="138"/>
      <c r="AH32" s="138"/>
      <c r="AI32" s="138"/>
      <c r="AJ32" s="138"/>
      <c r="AK32" s="138"/>
      <c r="AL32" s="138"/>
      <c r="AM32" s="138"/>
      <c r="AN32" s="138"/>
      <c r="AO32" s="138"/>
      <c r="AP32" s="138"/>
      <c r="AQ32" s="138"/>
      <c r="AR32" s="138"/>
      <c r="AS32" s="138"/>
      <c r="AT32" s="138"/>
      <c r="AU32" s="196"/>
      <c r="AV32" s="196"/>
      <c r="AW32" s="196"/>
      <c r="AX32" s="196"/>
      <c r="AY32" s="196"/>
      <c r="AZ32" s="196"/>
      <c r="BA32" s="196"/>
      <c r="BB32" s="196"/>
      <c r="BC32" s="196"/>
      <c r="BD32" s="196"/>
      <c r="BE32" s="196"/>
      <c r="BF32" s="196"/>
      <c r="BG32" s="196"/>
      <c r="BH32" s="196"/>
      <c r="BI32" s="196"/>
      <c r="BJ32" s="196"/>
      <c r="BK32" s="196"/>
      <c r="BL32" s="196"/>
      <c r="BM32" s="196"/>
      <c r="BN32" s="196"/>
      <c r="BO32" s="196"/>
      <c r="BP32" s="30"/>
    </row>
    <row r="33" spans="1:68" s="31" customFormat="1" ht="102">
      <c r="A33" s="143"/>
      <c r="B33" s="143"/>
      <c r="C33" s="132"/>
      <c r="D33" s="113"/>
      <c r="E33" s="143"/>
      <c r="F33" s="143"/>
      <c r="G33" s="143"/>
      <c r="H33" s="143"/>
      <c r="I33" s="133"/>
      <c r="J33" s="100"/>
      <c r="K33" s="100"/>
      <c r="L33" s="100"/>
      <c r="M33" s="100"/>
      <c r="N33" s="100"/>
      <c r="O33" s="100"/>
      <c r="P33" s="100"/>
      <c r="Q33" s="100"/>
      <c r="R33" s="102"/>
      <c r="S33" s="79" t="s">
        <v>327</v>
      </c>
      <c r="T33" s="103">
        <v>32704620</v>
      </c>
      <c r="U33" s="107">
        <v>0.5</v>
      </c>
      <c r="V33" s="83" t="s">
        <v>217</v>
      </c>
      <c r="W33" s="84">
        <v>43500</v>
      </c>
      <c r="X33" s="84">
        <v>43830</v>
      </c>
      <c r="Y33" s="83" t="s">
        <v>163</v>
      </c>
      <c r="Z33" s="149"/>
      <c r="AA33" s="138"/>
      <c r="AB33" s="138"/>
      <c r="AC33" s="138"/>
      <c r="AD33" s="138"/>
      <c r="AE33" s="138"/>
      <c r="AF33" s="138"/>
      <c r="AG33" s="138"/>
      <c r="AH33" s="138"/>
      <c r="AI33" s="138"/>
      <c r="AJ33" s="138"/>
      <c r="AK33" s="138"/>
      <c r="AL33" s="138"/>
      <c r="AM33" s="138"/>
      <c r="AN33" s="138"/>
      <c r="AO33" s="138"/>
      <c r="AP33" s="138"/>
      <c r="AQ33" s="138"/>
      <c r="AR33" s="138"/>
      <c r="AS33" s="138"/>
      <c r="AT33" s="138"/>
      <c r="AU33" s="196"/>
      <c r="AV33" s="196"/>
      <c r="AW33" s="196"/>
      <c r="AX33" s="196"/>
      <c r="AY33" s="196"/>
      <c r="AZ33" s="196"/>
      <c r="BA33" s="196"/>
      <c r="BB33" s="196"/>
      <c r="BC33" s="196"/>
      <c r="BD33" s="196"/>
      <c r="BE33" s="196"/>
      <c r="BF33" s="196"/>
      <c r="BG33" s="196"/>
      <c r="BH33" s="196"/>
      <c r="BI33" s="196"/>
      <c r="BJ33" s="196"/>
      <c r="BK33" s="196"/>
      <c r="BL33" s="196"/>
      <c r="BM33" s="196"/>
      <c r="BN33" s="196"/>
      <c r="BO33" s="196"/>
      <c r="BP33" s="30"/>
    </row>
    <row r="34" spans="1:68" s="31" customFormat="1" ht="38.25" customHeight="1">
      <c r="A34" s="143"/>
      <c r="B34" s="143"/>
      <c r="C34" s="132"/>
      <c r="D34" s="113"/>
      <c r="E34" s="143" t="s">
        <v>457</v>
      </c>
      <c r="F34" s="143" t="s">
        <v>485</v>
      </c>
      <c r="G34" s="143" t="s">
        <v>503</v>
      </c>
      <c r="H34" s="143"/>
      <c r="I34" s="132" t="s">
        <v>328</v>
      </c>
      <c r="J34" s="93" t="s">
        <v>329</v>
      </c>
      <c r="K34" s="93" t="s">
        <v>299</v>
      </c>
      <c r="L34" s="93">
        <v>5</v>
      </c>
      <c r="M34" s="93">
        <v>8</v>
      </c>
      <c r="N34" s="93">
        <v>1</v>
      </c>
      <c r="O34" s="93">
        <v>2</v>
      </c>
      <c r="P34" s="93">
        <v>2</v>
      </c>
      <c r="Q34" s="93">
        <v>3</v>
      </c>
      <c r="R34" s="136"/>
      <c r="S34" s="79" t="s">
        <v>330</v>
      </c>
      <c r="T34" s="97"/>
      <c r="U34" s="107">
        <v>0.5</v>
      </c>
      <c r="V34" s="83" t="s">
        <v>218</v>
      </c>
      <c r="W34" s="84">
        <v>43485</v>
      </c>
      <c r="X34" s="84">
        <v>43814</v>
      </c>
      <c r="Y34" s="83" t="s">
        <v>165</v>
      </c>
      <c r="Z34" s="149"/>
      <c r="AA34" s="139"/>
      <c r="AB34" s="139"/>
      <c r="AC34" s="139"/>
      <c r="AD34" s="139"/>
      <c r="AE34" s="139"/>
      <c r="AF34" s="139" t="s">
        <v>60</v>
      </c>
      <c r="AG34" s="139"/>
      <c r="AH34" s="139"/>
      <c r="AI34" s="139"/>
      <c r="AJ34" s="139"/>
      <c r="AK34" s="139"/>
      <c r="AL34" s="139"/>
      <c r="AM34" s="139"/>
      <c r="AN34" s="139"/>
      <c r="AO34" s="139"/>
      <c r="AP34" s="139" t="s">
        <v>60</v>
      </c>
      <c r="AQ34" s="139"/>
      <c r="AR34" s="139"/>
      <c r="AS34" s="139"/>
      <c r="AT34" s="139"/>
      <c r="AU34" s="196" t="s">
        <v>60</v>
      </c>
      <c r="AV34" s="196" t="s">
        <v>60</v>
      </c>
      <c r="AW34" s="196" t="s">
        <v>60</v>
      </c>
      <c r="AX34" s="196"/>
      <c r="AY34" s="196"/>
      <c r="AZ34" s="196"/>
      <c r="BA34" s="196"/>
      <c r="BB34" s="196"/>
      <c r="BC34" s="196"/>
      <c r="BD34" s="196"/>
      <c r="BE34" s="196"/>
      <c r="BF34" s="196"/>
      <c r="BG34" s="196"/>
      <c r="BH34" s="196"/>
      <c r="BI34" s="196"/>
      <c r="BJ34" s="196"/>
      <c r="BK34" s="196"/>
      <c r="BL34" s="196"/>
      <c r="BM34" s="196"/>
      <c r="BN34" s="196"/>
      <c r="BO34" s="196"/>
      <c r="BP34" s="30"/>
    </row>
    <row r="35" spans="1:68" s="31" customFormat="1" ht="38.25">
      <c r="A35" s="143"/>
      <c r="B35" s="143"/>
      <c r="C35" s="132"/>
      <c r="D35" s="114"/>
      <c r="E35" s="143"/>
      <c r="F35" s="143"/>
      <c r="G35" s="143"/>
      <c r="H35" s="143"/>
      <c r="I35" s="132"/>
      <c r="J35" s="93"/>
      <c r="K35" s="93"/>
      <c r="L35" s="93"/>
      <c r="M35" s="93"/>
      <c r="N35" s="93"/>
      <c r="O35" s="93"/>
      <c r="P35" s="93"/>
      <c r="Q35" s="93"/>
      <c r="R35" s="137"/>
      <c r="S35" s="79" t="s">
        <v>331</v>
      </c>
      <c r="T35" s="97"/>
      <c r="U35" s="107">
        <v>0.5</v>
      </c>
      <c r="V35" s="83" t="s">
        <v>219</v>
      </c>
      <c r="W35" s="84">
        <v>43539</v>
      </c>
      <c r="X35" s="84">
        <v>43784</v>
      </c>
      <c r="Y35" s="83" t="s">
        <v>165</v>
      </c>
      <c r="Z35" s="149"/>
      <c r="AA35" s="139"/>
      <c r="AB35" s="139"/>
      <c r="AC35" s="139"/>
      <c r="AD35" s="139"/>
      <c r="AE35" s="139"/>
      <c r="AF35" s="139"/>
      <c r="AG35" s="139"/>
      <c r="AH35" s="139"/>
      <c r="AI35" s="139"/>
      <c r="AJ35" s="139"/>
      <c r="AK35" s="139"/>
      <c r="AL35" s="139"/>
      <c r="AM35" s="139"/>
      <c r="AN35" s="139"/>
      <c r="AO35" s="139"/>
      <c r="AP35" s="139"/>
      <c r="AQ35" s="139"/>
      <c r="AR35" s="139"/>
      <c r="AS35" s="139"/>
      <c r="AT35" s="139"/>
      <c r="AU35" s="196"/>
      <c r="AV35" s="196"/>
      <c r="AW35" s="196"/>
      <c r="AX35" s="196"/>
      <c r="AY35" s="196"/>
      <c r="AZ35" s="196"/>
      <c r="BA35" s="196"/>
      <c r="BB35" s="196"/>
      <c r="BC35" s="196"/>
      <c r="BD35" s="196"/>
      <c r="BE35" s="196"/>
      <c r="BF35" s="196"/>
      <c r="BG35" s="196"/>
      <c r="BH35" s="196"/>
      <c r="BI35" s="196"/>
      <c r="BJ35" s="196"/>
      <c r="BK35" s="196"/>
      <c r="BL35" s="196"/>
      <c r="BM35" s="196"/>
      <c r="BN35" s="196"/>
      <c r="BO35" s="196"/>
      <c r="BP35" s="30"/>
    </row>
    <row r="36" spans="1:68" s="31" customFormat="1" ht="114.75">
      <c r="A36" s="143"/>
      <c r="B36" s="143"/>
      <c r="C36" s="132"/>
      <c r="D36" s="143" t="s">
        <v>534</v>
      </c>
      <c r="E36" s="143" t="s">
        <v>458</v>
      </c>
      <c r="F36" s="143" t="s">
        <v>486</v>
      </c>
      <c r="G36" s="143" t="s">
        <v>504</v>
      </c>
      <c r="H36" s="143"/>
      <c r="I36" s="132" t="s">
        <v>332</v>
      </c>
      <c r="J36" s="108" t="s">
        <v>333</v>
      </c>
      <c r="K36" s="108" t="s">
        <v>296</v>
      </c>
      <c r="L36" s="152">
        <v>0.4</v>
      </c>
      <c r="M36" s="152">
        <v>1</v>
      </c>
      <c r="N36" s="152">
        <v>0.3</v>
      </c>
      <c r="O36" s="152">
        <v>0.6</v>
      </c>
      <c r="P36" s="152">
        <v>0.9</v>
      </c>
      <c r="Q36" s="152">
        <v>1</v>
      </c>
      <c r="R36" s="153">
        <v>60891000000</v>
      </c>
      <c r="S36" s="79" t="s">
        <v>334</v>
      </c>
      <c r="T36" s="97"/>
      <c r="U36" s="107">
        <v>0.05</v>
      </c>
      <c r="V36" s="83" t="s">
        <v>220</v>
      </c>
      <c r="W36" s="84">
        <v>43466</v>
      </c>
      <c r="X36" s="84">
        <v>43677</v>
      </c>
      <c r="Y36" s="83" t="s">
        <v>166</v>
      </c>
      <c r="Z36" s="149"/>
      <c r="AA36" s="140" t="s">
        <v>60</v>
      </c>
      <c r="AB36" s="140" t="s">
        <v>60</v>
      </c>
      <c r="AC36" s="140"/>
      <c r="AD36" s="140"/>
      <c r="AE36" s="140"/>
      <c r="AF36" s="140" t="s">
        <v>60</v>
      </c>
      <c r="AG36" s="140"/>
      <c r="AH36" s="140"/>
      <c r="AI36" s="140"/>
      <c r="AJ36" s="140"/>
      <c r="AK36" s="140"/>
      <c r="AL36" s="140"/>
      <c r="AM36" s="140"/>
      <c r="AN36" s="140"/>
      <c r="AO36" s="140" t="s">
        <v>60</v>
      </c>
      <c r="AP36" s="140" t="s">
        <v>60</v>
      </c>
      <c r="AQ36" s="140"/>
      <c r="AR36" s="140" t="s">
        <v>60</v>
      </c>
      <c r="AS36" s="140"/>
      <c r="AT36" s="140"/>
      <c r="AU36" s="196"/>
      <c r="AV36" s="196"/>
      <c r="AW36" s="196" t="s">
        <v>60</v>
      </c>
      <c r="AX36" s="196" t="s">
        <v>60</v>
      </c>
      <c r="AY36" s="196"/>
      <c r="AZ36" s="196"/>
      <c r="BA36" s="196"/>
      <c r="BB36" s="196"/>
      <c r="BC36" s="196"/>
      <c r="BD36" s="196"/>
      <c r="BE36" s="196"/>
      <c r="BF36" s="196"/>
      <c r="BG36" s="196"/>
      <c r="BH36" s="196"/>
      <c r="BI36" s="196"/>
      <c r="BJ36" s="196"/>
      <c r="BK36" s="196"/>
      <c r="BL36" s="196"/>
      <c r="BM36" s="196"/>
      <c r="BN36" s="196"/>
      <c r="BO36" s="196"/>
      <c r="BP36" s="30"/>
    </row>
    <row r="37" spans="1:68" s="31" customFormat="1" ht="140.25">
      <c r="A37" s="143"/>
      <c r="B37" s="143"/>
      <c r="C37" s="132"/>
      <c r="D37" s="143"/>
      <c r="E37" s="143"/>
      <c r="F37" s="143"/>
      <c r="G37" s="143"/>
      <c r="H37" s="143"/>
      <c r="I37" s="132"/>
      <c r="J37" s="108"/>
      <c r="K37" s="108"/>
      <c r="L37" s="108"/>
      <c r="M37" s="108"/>
      <c r="N37" s="108"/>
      <c r="O37" s="108"/>
      <c r="P37" s="108"/>
      <c r="Q37" s="108"/>
      <c r="R37" s="153"/>
      <c r="S37" s="79" t="s">
        <v>335</v>
      </c>
      <c r="T37" s="97"/>
      <c r="U37" s="107">
        <v>0.05</v>
      </c>
      <c r="V37" s="83" t="s">
        <v>221</v>
      </c>
      <c r="W37" s="84">
        <v>43497</v>
      </c>
      <c r="X37" s="84">
        <v>43738</v>
      </c>
      <c r="Y37" s="83" t="s">
        <v>167</v>
      </c>
      <c r="Z37" s="149"/>
      <c r="AA37" s="140"/>
      <c r="AB37" s="140"/>
      <c r="AC37" s="140"/>
      <c r="AD37" s="140"/>
      <c r="AE37" s="140"/>
      <c r="AF37" s="140"/>
      <c r="AG37" s="140"/>
      <c r="AH37" s="140"/>
      <c r="AI37" s="140"/>
      <c r="AJ37" s="140"/>
      <c r="AK37" s="140"/>
      <c r="AL37" s="140"/>
      <c r="AM37" s="140"/>
      <c r="AN37" s="140"/>
      <c r="AO37" s="140"/>
      <c r="AP37" s="140"/>
      <c r="AQ37" s="140"/>
      <c r="AR37" s="140"/>
      <c r="AS37" s="140"/>
      <c r="AT37" s="140"/>
      <c r="AU37" s="196"/>
      <c r="AV37" s="196"/>
      <c r="AW37" s="196"/>
      <c r="AX37" s="196"/>
      <c r="AY37" s="196"/>
      <c r="AZ37" s="196"/>
      <c r="BA37" s="196"/>
      <c r="BB37" s="196"/>
      <c r="BC37" s="196"/>
      <c r="BD37" s="196"/>
      <c r="BE37" s="196"/>
      <c r="BF37" s="196"/>
      <c r="BG37" s="196"/>
      <c r="BH37" s="196"/>
      <c r="BI37" s="196"/>
      <c r="BJ37" s="196"/>
      <c r="BK37" s="196"/>
      <c r="BL37" s="196"/>
      <c r="BM37" s="196"/>
      <c r="BN37" s="196"/>
      <c r="BO37" s="196"/>
      <c r="BP37" s="30"/>
    </row>
    <row r="38" spans="1:68" s="31" customFormat="1" ht="51">
      <c r="A38" s="143"/>
      <c r="B38" s="143"/>
      <c r="C38" s="132"/>
      <c r="D38" s="143"/>
      <c r="E38" s="143"/>
      <c r="F38" s="143"/>
      <c r="G38" s="143"/>
      <c r="H38" s="143"/>
      <c r="I38" s="132"/>
      <c r="J38" s="108"/>
      <c r="K38" s="108"/>
      <c r="L38" s="108"/>
      <c r="M38" s="108"/>
      <c r="N38" s="108"/>
      <c r="O38" s="108"/>
      <c r="P38" s="108"/>
      <c r="Q38" s="108"/>
      <c r="R38" s="153"/>
      <c r="S38" s="79" t="s">
        <v>336</v>
      </c>
      <c r="T38" s="97"/>
      <c r="U38" s="107">
        <v>0.2</v>
      </c>
      <c r="V38" s="83" t="s">
        <v>222</v>
      </c>
      <c r="W38" s="84">
        <v>43466</v>
      </c>
      <c r="X38" s="84">
        <v>43830</v>
      </c>
      <c r="Y38" s="83" t="s">
        <v>168</v>
      </c>
      <c r="Z38" s="149"/>
      <c r="AA38" s="140"/>
      <c r="AB38" s="140"/>
      <c r="AC38" s="140"/>
      <c r="AD38" s="140"/>
      <c r="AE38" s="140"/>
      <c r="AF38" s="140"/>
      <c r="AG38" s="140"/>
      <c r="AH38" s="140"/>
      <c r="AI38" s="140"/>
      <c r="AJ38" s="140"/>
      <c r="AK38" s="140"/>
      <c r="AL38" s="140"/>
      <c r="AM38" s="140"/>
      <c r="AN38" s="140"/>
      <c r="AO38" s="140"/>
      <c r="AP38" s="140"/>
      <c r="AQ38" s="140"/>
      <c r="AR38" s="140"/>
      <c r="AS38" s="140"/>
      <c r="AT38" s="140"/>
      <c r="AU38" s="196"/>
      <c r="AV38" s="196"/>
      <c r="AW38" s="196"/>
      <c r="AX38" s="196"/>
      <c r="AY38" s="196"/>
      <c r="AZ38" s="196"/>
      <c r="BA38" s="196"/>
      <c r="BB38" s="196"/>
      <c r="BC38" s="196"/>
      <c r="BD38" s="196"/>
      <c r="BE38" s="196"/>
      <c r="BF38" s="196"/>
      <c r="BG38" s="196"/>
      <c r="BH38" s="196"/>
      <c r="BI38" s="196"/>
      <c r="BJ38" s="196"/>
      <c r="BK38" s="196"/>
      <c r="BL38" s="196"/>
      <c r="BM38" s="196"/>
      <c r="BN38" s="196"/>
      <c r="BO38" s="196"/>
      <c r="BP38" s="30"/>
    </row>
    <row r="39" spans="1:68" s="31" customFormat="1" ht="89.25">
      <c r="A39" s="143"/>
      <c r="B39" s="143"/>
      <c r="C39" s="132"/>
      <c r="D39" s="143"/>
      <c r="E39" s="143"/>
      <c r="F39" s="143"/>
      <c r="G39" s="143"/>
      <c r="H39" s="143"/>
      <c r="I39" s="132"/>
      <c r="J39" s="108"/>
      <c r="K39" s="108"/>
      <c r="L39" s="108"/>
      <c r="M39" s="108"/>
      <c r="N39" s="108"/>
      <c r="O39" s="108"/>
      <c r="P39" s="108"/>
      <c r="Q39" s="108"/>
      <c r="R39" s="153"/>
      <c r="S39" s="79" t="s">
        <v>337</v>
      </c>
      <c r="T39" s="109">
        <v>60891000000</v>
      </c>
      <c r="U39" s="107">
        <v>0.7</v>
      </c>
      <c r="V39" s="83" t="s">
        <v>223</v>
      </c>
      <c r="W39" s="84">
        <v>43466</v>
      </c>
      <c r="X39" s="84">
        <v>43830</v>
      </c>
      <c r="Y39" s="83" t="s">
        <v>169</v>
      </c>
      <c r="Z39" s="149"/>
      <c r="AA39" s="140"/>
      <c r="AB39" s="140"/>
      <c r="AC39" s="140"/>
      <c r="AD39" s="140"/>
      <c r="AE39" s="140"/>
      <c r="AF39" s="140"/>
      <c r="AG39" s="140"/>
      <c r="AH39" s="140"/>
      <c r="AI39" s="140"/>
      <c r="AJ39" s="140"/>
      <c r="AK39" s="140"/>
      <c r="AL39" s="140"/>
      <c r="AM39" s="140"/>
      <c r="AN39" s="140"/>
      <c r="AO39" s="140"/>
      <c r="AP39" s="140"/>
      <c r="AQ39" s="140"/>
      <c r="AR39" s="140"/>
      <c r="AS39" s="140"/>
      <c r="AT39" s="140"/>
      <c r="AU39" s="196"/>
      <c r="AV39" s="196"/>
      <c r="AW39" s="196"/>
      <c r="AX39" s="196"/>
      <c r="AY39" s="196"/>
      <c r="AZ39" s="196"/>
      <c r="BA39" s="196"/>
      <c r="BB39" s="196"/>
      <c r="BC39" s="196"/>
      <c r="BD39" s="196"/>
      <c r="BE39" s="196"/>
      <c r="BF39" s="196"/>
      <c r="BG39" s="196"/>
      <c r="BH39" s="196"/>
      <c r="BI39" s="196"/>
      <c r="BJ39" s="196"/>
      <c r="BK39" s="196"/>
      <c r="BL39" s="196"/>
      <c r="BM39" s="196"/>
      <c r="BN39" s="196"/>
      <c r="BO39" s="196"/>
      <c r="BP39" s="30"/>
    </row>
    <row r="40" spans="1:68" s="31" customFormat="1" ht="76.5">
      <c r="A40" s="143"/>
      <c r="B40" s="143"/>
      <c r="C40" s="132"/>
      <c r="D40" s="143" t="s">
        <v>535</v>
      </c>
      <c r="E40" s="143" t="s">
        <v>459</v>
      </c>
      <c r="F40" s="143" t="s">
        <v>487</v>
      </c>
      <c r="G40" s="143" t="s">
        <v>487</v>
      </c>
      <c r="H40" s="143"/>
      <c r="I40" s="154" t="s">
        <v>338</v>
      </c>
      <c r="J40" s="155" t="s">
        <v>339</v>
      </c>
      <c r="K40" s="155" t="s">
        <v>299</v>
      </c>
      <c r="L40" s="155">
        <v>19</v>
      </c>
      <c r="M40" s="156">
        <v>20</v>
      </c>
      <c r="N40" s="108">
        <v>3</v>
      </c>
      <c r="O40" s="108">
        <v>8</v>
      </c>
      <c r="P40" s="108">
        <v>14</v>
      </c>
      <c r="Q40" s="108">
        <v>20</v>
      </c>
      <c r="R40" s="136"/>
      <c r="S40" s="79" t="s">
        <v>340</v>
      </c>
      <c r="T40" s="97"/>
      <c r="U40" s="107">
        <v>0.05</v>
      </c>
      <c r="V40" s="83" t="s">
        <v>224</v>
      </c>
      <c r="W40" s="84">
        <v>43466</v>
      </c>
      <c r="X40" s="84">
        <v>43799</v>
      </c>
      <c r="Y40" s="83" t="s">
        <v>167</v>
      </c>
      <c r="Z40" s="149"/>
      <c r="AA40" s="140" t="s">
        <v>60</v>
      </c>
      <c r="AB40" s="140" t="s">
        <v>60</v>
      </c>
      <c r="AC40" s="140"/>
      <c r="AD40" s="140"/>
      <c r="AE40" s="140"/>
      <c r="AF40" s="140" t="s">
        <v>60</v>
      </c>
      <c r="AG40" s="140"/>
      <c r="AH40" s="140"/>
      <c r="AI40" s="140"/>
      <c r="AJ40" s="140"/>
      <c r="AK40" s="140"/>
      <c r="AL40" s="140"/>
      <c r="AM40" s="140"/>
      <c r="AN40" s="140"/>
      <c r="AO40" s="140" t="s">
        <v>60</v>
      </c>
      <c r="AP40" s="140" t="s">
        <v>60</v>
      </c>
      <c r="AQ40" s="140"/>
      <c r="AR40" s="140" t="s">
        <v>60</v>
      </c>
      <c r="AS40" s="140"/>
      <c r="AT40" s="140"/>
      <c r="AU40" s="196"/>
      <c r="AV40" s="196"/>
      <c r="AW40" s="196" t="s">
        <v>60</v>
      </c>
      <c r="AX40" s="196" t="s">
        <v>60</v>
      </c>
      <c r="AY40" s="196"/>
      <c r="AZ40" s="196"/>
      <c r="BA40" s="196"/>
      <c r="BB40" s="196"/>
      <c r="BC40" s="196"/>
      <c r="BD40" s="196"/>
      <c r="BE40" s="196"/>
      <c r="BF40" s="196"/>
      <c r="BG40" s="196"/>
      <c r="BH40" s="196"/>
      <c r="BI40" s="196"/>
      <c r="BJ40" s="196"/>
      <c r="BK40" s="196"/>
      <c r="BL40" s="196"/>
      <c r="BM40" s="196"/>
      <c r="BN40" s="196"/>
      <c r="BO40" s="196"/>
      <c r="BP40" s="30"/>
    </row>
    <row r="41" spans="1:68" s="31" customFormat="1" ht="38.25">
      <c r="A41" s="143"/>
      <c r="B41" s="143"/>
      <c r="C41" s="132"/>
      <c r="D41" s="143"/>
      <c r="E41" s="143"/>
      <c r="F41" s="143"/>
      <c r="G41" s="143"/>
      <c r="H41" s="143"/>
      <c r="I41" s="154"/>
      <c r="J41" s="155"/>
      <c r="K41" s="155"/>
      <c r="L41" s="155"/>
      <c r="M41" s="156"/>
      <c r="N41" s="108"/>
      <c r="O41" s="108"/>
      <c r="P41" s="108"/>
      <c r="Q41" s="108"/>
      <c r="R41" s="172"/>
      <c r="S41" s="79" t="s">
        <v>341</v>
      </c>
      <c r="T41" s="97"/>
      <c r="U41" s="107">
        <v>0.4</v>
      </c>
      <c r="V41" s="83" t="s">
        <v>225</v>
      </c>
      <c r="W41" s="84">
        <v>43497</v>
      </c>
      <c r="X41" s="84">
        <v>43738</v>
      </c>
      <c r="Y41" s="83" t="s">
        <v>170</v>
      </c>
      <c r="Z41" s="149"/>
      <c r="AA41" s="140"/>
      <c r="AB41" s="140"/>
      <c r="AC41" s="140"/>
      <c r="AD41" s="140"/>
      <c r="AE41" s="140"/>
      <c r="AF41" s="140"/>
      <c r="AG41" s="140"/>
      <c r="AH41" s="140"/>
      <c r="AI41" s="140"/>
      <c r="AJ41" s="140"/>
      <c r="AK41" s="140"/>
      <c r="AL41" s="140"/>
      <c r="AM41" s="140"/>
      <c r="AN41" s="140"/>
      <c r="AO41" s="140"/>
      <c r="AP41" s="140"/>
      <c r="AQ41" s="140"/>
      <c r="AR41" s="140"/>
      <c r="AS41" s="140"/>
      <c r="AT41" s="140"/>
      <c r="AU41" s="196"/>
      <c r="AV41" s="196"/>
      <c r="AW41" s="196"/>
      <c r="AX41" s="196"/>
      <c r="AY41" s="196"/>
      <c r="AZ41" s="196"/>
      <c r="BA41" s="196"/>
      <c r="BB41" s="196"/>
      <c r="BC41" s="196"/>
      <c r="BD41" s="196"/>
      <c r="BE41" s="196"/>
      <c r="BF41" s="196"/>
      <c r="BG41" s="196"/>
      <c r="BH41" s="196"/>
      <c r="BI41" s="196"/>
      <c r="BJ41" s="196"/>
      <c r="BK41" s="196"/>
      <c r="BL41" s="196"/>
      <c r="BM41" s="196"/>
      <c r="BN41" s="196"/>
      <c r="BO41" s="196"/>
      <c r="BP41" s="30"/>
    </row>
    <row r="42" spans="1:68" s="31" customFormat="1" ht="63.75">
      <c r="A42" s="143"/>
      <c r="B42" s="143"/>
      <c r="C42" s="132"/>
      <c r="D42" s="143"/>
      <c r="E42" s="143"/>
      <c r="F42" s="143"/>
      <c r="G42" s="143"/>
      <c r="H42" s="143"/>
      <c r="I42" s="154"/>
      <c r="J42" s="155"/>
      <c r="K42" s="155"/>
      <c r="L42" s="155"/>
      <c r="M42" s="156"/>
      <c r="N42" s="108"/>
      <c r="O42" s="108"/>
      <c r="P42" s="108"/>
      <c r="Q42" s="108"/>
      <c r="R42" s="172"/>
      <c r="S42" s="79" t="s">
        <v>342</v>
      </c>
      <c r="T42" s="97"/>
      <c r="U42" s="107">
        <v>0.05</v>
      </c>
      <c r="V42" s="83" t="s">
        <v>226</v>
      </c>
      <c r="W42" s="84">
        <v>43466</v>
      </c>
      <c r="X42" s="84">
        <v>43830</v>
      </c>
      <c r="Y42" s="83" t="s">
        <v>167</v>
      </c>
      <c r="Z42" s="149"/>
      <c r="AA42" s="140"/>
      <c r="AB42" s="140"/>
      <c r="AC42" s="140"/>
      <c r="AD42" s="140"/>
      <c r="AE42" s="140"/>
      <c r="AF42" s="140"/>
      <c r="AG42" s="140"/>
      <c r="AH42" s="140"/>
      <c r="AI42" s="140"/>
      <c r="AJ42" s="140"/>
      <c r="AK42" s="140"/>
      <c r="AL42" s="140"/>
      <c r="AM42" s="140"/>
      <c r="AN42" s="140"/>
      <c r="AO42" s="140"/>
      <c r="AP42" s="140"/>
      <c r="AQ42" s="140"/>
      <c r="AR42" s="140"/>
      <c r="AS42" s="140"/>
      <c r="AT42" s="140"/>
      <c r="AU42" s="196"/>
      <c r="AV42" s="196"/>
      <c r="AW42" s="196"/>
      <c r="AX42" s="196"/>
      <c r="AY42" s="196"/>
      <c r="AZ42" s="196"/>
      <c r="BA42" s="196"/>
      <c r="BB42" s="196"/>
      <c r="BC42" s="196"/>
      <c r="BD42" s="196"/>
      <c r="BE42" s="196"/>
      <c r="BF42" s="196"/>
      <c r="BG42" s="196"/>
      <c r="BH42" s="196"/>
      <c r="BI42" s="196"/>
      <c r="BJ42" s="196"/>
      <c r="BK42" s="196"/>
      <c r="BL42" s="196"/>
      <c r="BM42" s="196"/>
      <c r="BN42" s="196"/>
      <c r="BO42" s="196"/>
      <c r="BP42" s="30"/>
    </row>
    <row r="43" spans="1:68" s="31" customFormat="1" ht="63.75">
      <c r="A43" s="143"/>
      <c r="B43" s="143"/>
      <c r="C43" s="132"/>
      <c r="D43" s="143"/>
      <c r="E43" s="143"/>
      <c r="F43" s="143"/>
      <c r="G43" s="143"/>
      <c r="H43" s="143"/>
      <c r="I43" s="154"/>
      <c r="J43" s="155"/>
      <c r="K43" s="155"/>
      <c r="L43" s="155"/>
      <c r="M43" s="156"/>
      <c r="N43" s="108"/>
      <c r="O43" s="108"/>
      <c r="P43" s="108"/>
      <c r="Q43" s="108"/>
      <c r="R43" s="172"/>
      <c r="S43" s="79" t="s">
        <v>343</v>
      </c>
      <c r="T43" s="97"/>
      <c r="U43" s="107">
        <v>0.2</v>
      </c>
      <c r="V43" s="83" t="s">
        <v>227</v>
      </c>
      <c r="W43" s="84">
        <v>43466</v>
      </c>
      <c r="X43" s="84">
        <v>43830</v>
      </c>
      <c r="Y43" s="83" t="s">
        <v>167</v>
      </c>
      <c r="Z43" s="149"/>
      <c r="AA43" s="140"/>
      <c r="AB43" s="140"/>
      <c r="AC43" s="140"/>
      <c r="AD43" s="140"/>
      <c r="AE43" s="140"/>
      <c r="AF43" s="140"/>
      <c r="AG43" s="140"/>
      <c r="AH43" s="140"/>
      <c r="AI43" s="140"/>
      <c r="AJ43" s="140"/>
      <c r="AK43" s="140"/>
      <c r="AL43" s="140"/>
      <c r="AM43" s="140"/>
      <c r="AN43" s="140"/>
      <c r="AO43" s="140"/>
      <c r="AP43" s="140"/>
      <c r="AQ43" s="140"/>
      <c r="AR43" s="140"/>
      <c r="AS43" s="140"/>
      <c r="AT43" s="140"/>
      <c r="AU43" s="196"/>
      <c r="AV43" s="196"/>
      <c r="AW43" s="196"/>
      <c r="AX43" s="196"/>
      <c r="AY43" s="196"/>
      <c r="AZ43" s="196"/>
      <c r="BA43" s="196"/>
      <c r="BB43" s="196"/>
      <c r="BC43" s="196"/>
      <c r="BD43" s="196"/>
      <c r="BE43" s="196"/>
      <c r="BF43" s="196"/>
      <c r="BG43" s="196"/>
      <c r="BH43" s="196"/>
      <c r="BI43" s="196"/>
      <c r="BJ43" s="196"/>
      <c r="BK43" s="196"/>
      <c r="BL43" s="196"/>
      <c r="BM43" s="196"/>
      <c r="BN43" s="196"/>
      <c r="BO43" s="196"/>
      <c r="BP43" s="30"/>
    </row>
    <row r="44" spans="1:68" s="31" customFormat="1" ht="51">
      <c r="A44" s="143"/>
      <c r="B44" s="143"/>
      <c r="C44" s="132"/>
      <c r="D44" s="143"/>
      <c r="E44" s="143"/>
      <c r="F44" s="143"/>
      <c r="G44" s="143"/>
      <c r="H44" s="143"/>
      <c r="I44" s="154"/>
      <c r="J44" s="155"/>
      <c r="K44" s="155"/>
      <c r="L44" s="155"/>
      <c r="M44" s="156"/>
      <c r="N44" s="108"/>
      <c r="O44" s="108"/>
      <c r="P44" s="108"/>
      <c r="Q44" s="108"/>
      <c r="R44" s="137"/>
      <c r="S44" s="79" t="s">
        <v>344</v>
      </c>
      <c r="T44" s="97"/>
      <c r="U44" s="107">
        <v>0.3</v>
      </c>
      <c r="V44" s="83" t="s">
        <v>228</v>
      </c>
      <c r="W44" s="84">
        <v>43466</v>
      </c>
      <c r="X44" s="84">
        <v>43830</v>
      </c>
      <c r="Y44" s="83" t="s">
        <v>167</v>
      </c>
      <c r="Z44" s="149"/>
      <c r="AA44" s="140"/>
      <c r="AB44" s="140"/>
      <c r="AC44" s="140"/>
      <c r="AD44" s="140"/>
      <c r="AE44" s="140"/>
      <c r="AF44" s="140"/>
      <c r="AG44" s="140"/>
      <c r="AH44" s="140"/>
      <c r="AI44" s="140"/>
      <c r="AJ44" s="140"/>
      <c r="AK44" s="140"/>
      <c r="AL44" s="140"/>
      <c r="AM44" s="140"/>
      <c r="AN44" s="140"/>
      <c r="AO44" s="140"/>
      <c r="AP44" s="140"/>
      <c r="AQ44" s="140"/>
      <c r="AR44" s="140"/>
      <c r="AS44" s="140"/>
      <c r="AT44" s="140"/>
      <c r="AU44" s="196"/>
      <c r="AV44" s="196"/>
      <c r="AW44" s="196"/>
      <c r="AX44" s="196"/>
      <c r="AY44" s="196"/>
      <c r="AZ44" s="196"/>
      <c r="BA44" s="196"/>
      <c r="BB44" s="196"/>
      <c r="BC44" s="196"/>
      <c r="BD44" s="196"/>
      <c r="BE44" s="196"/>
      <c r="BF44" s="196"/>
      <c r="BG44" s="196"/>
      <c r="BH44" s="196"/>
      <c r="BI44" s="196"/>
      <c r="BJ44" s="196"/>
      <c r="BK44" s="196"/>
      <c r="BL44" s="196"/>
      <c r="BM44" s="196"/>
      <c r="BN44" s="196"/>
      <c r="BO44" s="196"/>
      <c r="BP44" s="30"/>
    </row>
    <row r="45" spans="1:68" s="31" customFormat="1" ht="89.25" customHeight="1">
      <c r="A45" s="143" t="s">
        <v>134</v>
      </c>
      <c r="B45" s="144">
        <v>0.3</v>
      </c>
      <c r="C45" s="157">
        <v>7.4999999999999997E-2</v>
      </c>
      <c r="D45" s="112" t="s">
        <v>533</v>
      </c>
      <c r="E45" s="143" t="s">
        <v>460</v>
      </c>
      <c r="F45" s="143" t="s">
        <v>10</v>
      </c>
      <c r="G45" s="143" t="s">
        <v>502</v>
      </c>
      <c r="H45" s="143"/>
      <c r="I45" s="154" t="s">
        <v>345</v>
      </c>
      <c r="J45" s="94" t="s">
        <v>299</v>
      </c>
      <c r="K45" s="94" t="s">
        <v>299</v>
      </c>
      <c r="L45" s="94">
        <v>0</v>
      </c>
      <c r="M45" s="94">
        <v>1</v>
      </c>
      <c r="N45" s="94">
        <v>0</v>
      </c>
      <c r="O45" s="94">
        <v>0</v>
      </c>
      <c r="P45" s="94">
        <v>0</v>
      </c>
      <c r="Q45" s="94">
        <v>1</v>
      </c>
      <c r="R45" s="136"/>
      <c r="S45" s="79" t="s">
        <v>346</v>
      </c>
      <c r="T45" s="97"/>
      <c r="U45" s="107">
        <v>0.1</v>
      </c>
      <c r="V45" s="83" t="s">
        <v>229</v>
      </c>
      <c r="W45" s="84">
        <v>43466</v>
      </c>
      <c r="X45" s="84">
        <v>43830</v>
      </c>
      <c r="Y45" s="83" t="s">
        <v>171</v>
      </c>
      <c r="Z45" s="149"/>
      <c r="AA45" s="140" t="s">
        <v>60</v>
      </c>
      <c r="AB45" s="140" t="s">
        <v>60</v>
      </c>
      <c r="AC45" s="140"/>
      <c r="AD45" s="140"/>
      <c r="AE45" s="140"/>
      <c r="AF45" s="140" t="s">
        <v>60</v>
      </c>
      <c r="AG45" s="140" t="s">
        <v>60</v>
      </c>
      <c r="AH45" s="140"/>
      <c r="AI45" s="140"/>
      <c r="AJ45" s="140"/>
      <c r="AK45" s="140"/>
      <c r="AL45" s="140"/>
      <c r="AM45" s="140"/>
      <c r="AN45" s="140"/>
      <c r="AO45" s="140" t="s">
        <v>60</v>
      </c>
      <c r="AP45" s="140" t="s">
        <v>60</v>
      </c>
      <c r="AQ45" s="140"/>
      <c r="AR45" s="140"/>
      <c r="AS45" s="140"/>
      <c r="AT45" s="140"/>
      <c r="AU45" s="196" t="s">
        <v>60</v>
      </c>
      <c r="AV45" s="196"/>
      <c r="AW45" s="196" t="s">
        <v>60</v>
      </c>
      <c r="AX45" s="196"/>
      <c r="AY45" s="196"/>
      <c r="AZ45" s="196"/>
      <c r="BA45" s="196"/>
      <c r="BB45" s="196"/>
      <c r="BC45" s="196"/>
      <c r="BD45" s="196"/>
      <c r="BE45" s="196"/>
      <c r="BF45" s="196"/>
      <c r="BG45" s="196"/>
      <c r="BH45" s="196"/>
      <c r="BI45" s="196"/>
      <c r="BJ45" s="196"/>
      <c r="BK45" s="196"/>
      <c r="BL45" s="196"/>
      <c r="BM45" s="196"/>
      <c r="BN45" s="196"/>
      <c r="BO45" s="196"/>
      <c r="BP45" s="30"/>
    </row>
    <row r="46" spans="1:68" s="31" customFormat="1" ht="102">
      <c r="A46" s="143"/>
      <c r="B46" s="143"/>
      <c r="C46" s="143"/>
      <c r="D46" s="113"/>
      <c r="E46" s="143"/>
      <c r="F46" s="143"/>
      <c r="G46" s="143"/>
      <c r="H46" s="143"/>
      <c r="I46" s="154"/>
      <c r="J46" s="94"/>
      <c r="K46" s="94"/>
      <c r="L46" s="94"/>
      <c r="M46" s="94"/>
      <c r="N46" s="94"/>
      <c r="O46" s="94"/>
      <c r="P46" s="94"/>
      <c r="Q46" s="94"/>
      <c r="R46" s="172"/>
      <c r="S46" s="79" t="s">
        <v>347</v>
      </c>
      <c r="T46" s="97"/>
      <c r="U46" s="107">
        <v>0.65</v>
      </c>
      <c r="V46" s="83" t="s">
        <v>230</v>
      </c>
      <c r="W46" s="84">
        <v>43466</v>
      </c>
      <c r="X46" s="84">
        <v>43830</v>
      </c>
      <c r="Y46" s="83" t="s">
        <v>171</v>
      </c>
      <c r="Z46" s="149"/>
      <c r="AA46" s="140"/>
      <c r="AB46" s="140"/>
      <c r="AC46" s="140"/>
      <c r="AD46" s="140"/>
      <c r="AE46" s="140"/>
      <c r="AF46" s="140"/>
      <c r="AG46" s="140"/>
      <c r="AH46" s="140"/>
      <c r="AI46" s="140"/>
      <c r="AJ46" s="140"/>
      <c r="AK46" s="140"/>
      <c r="AL46" s="140"/>
      <c r="AM46" s="140"/>
      <c r="AN46" s="140"/>
      <c r="AO46" s="140"/>
      <c r="AP46" s="140"/>
      <c r="AQ46" s="140"/>
      <c r="AR46" s="140"/>
      <c r="AS46" s="140"/>
      <c r="AT46" s="140"/>
      <c r="AU46" s="196"/>
      <c r="AV46" s="196"/>
      <c r="AW46" s="196"/>
      <c r="AX46" s="196"/>
      <c r="AY46" s="196"/>
      <c r="AZ46" s="196"/>
      <c r="BA46" s="196"/>
      <c r="BB46" s="196"/>
      <c r="BC46" s="196"/>
      <c r="BD46" s="196"/>
      <c r="BE46" s="196"/>
      <c r="BF46" s="196"/>
      <c r="BG46" s="196"/>
      <c r="BH46" s="196"/>
      <c r="BI46" s="196"/>
      <c r="BJ46" s="196"/>
      <c r="BK46" s="196"/>
      <c r="BL46" s="196"/>
      <c r="BM46" s="196"/>
      <c r="BN46" s="196"/>
      <c r="BO46" s="196"/>
      <c r="BP46" s="30"/>
    </row>
    <row r="47" spans="1:68" s="31" customFormat="1" ht="114.75">
      <c r="A47" s="143"/>
      <c r="B47" s="143"/>
      <c r="C47" s="143"/>
      <c r="D47" s="113"/>
      <c r="E47" s="143"/>
      <c r="F47" s="143"/>
      <c r="G47" s="143"/>
      <c r="H47" s="143"/>
      <c r="I47" s="154"/>
      <c r="J47" s="94"/>
      <c r="K47" s="94"/>
      <c r="L47" s="94"/>
      <c r="M47" s="94"/>
      <c r="N47" s="94"/>
      <c r="O47" s="94"/>
      <c r="P47" s="94"/>
      <c r="Q47" s="94"/>
      <c r="R47" s="137"/>
      <c r="S47" s="79" t="s">
        <v>348</v>
      </c>
      <c r="T47" s="97"/>
      <c r="U47" s="107">
        <v>0.25</v>
      </c>
      <c r="V47" s="83" t="s">
        <v>231</v>
      </c>
      <c r="W47" s="84">
        <v>43466</v>
      </c>
      <c r="X47" s="84">
        <v>43830</v>
      </c>
      <c r="Y47" s="83" t="s">
        <v>172</v>
      </c>
      <c r="Z47" s="149"/>
      <c r="AA47" s="140"/>
      <c r="AB47" s="140"/>
      <c r="AC47" s="140"/>
      <c r="AD47" s="140"/>
      <c r="AE47" s="140"/>
      <c r="AF47" s="140"/>
      <c r="AG47" s="140"/>
      <c r="AH47" s="140"/>
      <c r="AI47" s="140"/>
      <c r="AJ47" s="140"/>
      <c r="AK47" s="140"/>
      <c r="AL47" s="140"/>
      <c r="AM47" s="140"/>
      <c r="AN47" s="140"/>
      <c r="AO47" s="140"/>
      <c r="AP47" s="140"/>
      <c r="AQ47" s="140"/>
      <c r="AR47" s="140"/>
      <c r="AS47" s="140"/>
      <c r="AT47" s="140"/>
      <c r="AU47" s="196"/>
      <c r="AV47" s="196"/>
      <c r="AW47" s="196"/>
      <c r="AX47" s="196"/>
      <c r="AY47" s="196"/>
      <c r="AZ47" s="196"/>
      <c r="BA47" s="196"/>
      <c r="BB47" s="196"/>
      <c r="BC47" s="196"/>
      <c r="BD47" s="196"/>
      <c r="BE47" s="196"/>
      <c r="BF47" s="196"/>
      <c r="BG47" s="196"/>
      <c r="BH47" s="196"/>
      <c r="BI47" s="196"/>
      <c r="BJ47" s="196"/>
      <c r="BK47" s="196"/>
      <c r="BL47" s="196"/>
      <c r="BM47" s="196"/>
      <c r="BN47" s="196"/>
      <c r="BO47" s="196"/>
      <c r="BP47" s="30"/>
    </row>
    <row r="48" spans="1:68" s="31" customFormat="1" ht="140.25">
      <c r="A48" s="143"/>
      <c r="B48" s="143"/>
      <c r="C48" s="143"/>
      <c r="D48" s="113"/>
      <c r="E48" s="143" t="s">
        <v>461</v>
      </c>
      <c r="F48" s="143" t="s">
        <v>488</v>
      </c>
      <c r="G48" s="143" t="s">
        <v>505</v>
      </c>
      <c r="H48" s="143"/>
      <c r="I48" s="132" t="s">
        <v>519</v>
      </c>
      <c r="J48" s="94" t="s">
        <v>520</v>
      </c>
      <c r="K48" s="94" t="s">
        <v>299</v>
      </c>
      <c r="L48" s="94">
        <v>0</v>
      </c>
      <c r="M48" s="158">
        <v>15</v>
      </c>
      <c r="N48" s="158">
        <v>3</v>
      </c>
      <c r="O48" s="158">
        <v>7</v>
      </c>
      <c r="P48" s="158">
        <v>11</v>
      </c>
      <c r="Q48" s="158">
        <v>15</v>
      </c>
      <c r="R48" s="176"/>
      <c r="S48" s="79" t="s">
        <v>349</v>
      </c>
      <c r="T48" s="97"/>
      <c r="U48" s="107">
        <v>0.5</v>
      </c>
      <c r="V48" s="83" t="s">
        <v>232</v>
      </c>
      <c r="W48" s="84">
        <v>43466</v>
      </c>
      <c r="X48" s="84">
        <v>43830</v>
      </c>
      <c r="Y48" s="83" t="s">
        <v>161</v>
      </c>
      <c r="Z48" s="149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150"/>
      <c r="AN48" s="150"/>
      <c r="AO48" s="150"/>
      <c r="AP48" s="150" t="s">
        <v>60</v>
      </c>
      <c r="AQ48" s="150"/>
      <c r="AR48" s="150"/>
      <c r="AS48" s="150" t="s">
        <v>60</v>
      </c>
      <c r="AT48" s="150"/>
      <c r="AU48" s="196" t="s">
        <v>60</v>
      </c>
      <c r="AV48" s="196" t="s">
        <v>60</v>
      </c>
      <c r="AW48" s="196" t="s">
        <v>60</v>
      </c>
      <c r="AX48" s="196"/>
      <c r="AY48" s="196"/>
      <c r="AZ48" s="196"/>
      <c r="BA48" s="196"/>
      <c r="BB48" s="196"/>
      <c r="BC48" s="196"/>
      <c r="BD48" s="196"/>
      <c r="BE48" s="196"/>
      <c r="BF48" s="196"/>
      <c r="BG48" s="196"/>
      <c r="BH48" s="196"/>
      <c r="BI48" s="196"/>
      <c r="BJ48" s="196"/>
      <c r="BK48" s="196"/>
      <c r="BL48" s="196"/>
      <c r="BM48" s="196"/>
      <c r="BN48" s="196"/>
      <c r="BO48" s="196"/>
      <c r="BP48" s="30"/>
    </row>
    <row r="49" spans="1:68" s="31" customFormat="1" ht="114.75">
      <c r="A49" s="143"/>
      <c r="B49" s="143"/>
      <c r="C49" s="143"/>
      <c r="D49" s="113"/>
      <c r="E49" s="143"/>
      <c r="F49" s="143"/>
      <c r="G49" s="143"/>
      <c r="H49" s="143"/>
      <c r="I49" s="132"/>
      <c r="J49" s="94"/>
      <c r="K49" s="94"/>
      <c r="L49" s="94"/>
      <c r="M49" s="158"/>
      <c r="N49" s="158"/>
      <c r="O49" s="158"/>
      <c r="P49" s="158"/>
      <c r="Q49" s="158"/>
      <c r="R49" s="177"/>
      <c r="S49" s="79" t="s">
        <v>350</v>
      </c>
      <c r="T49" s="97"/>
      <c r="U49" s="107">
        <v>0.25</v>
      </c>
      <c r="V49" s="83" t="s">
        <v>233</v>
      </c>
      <c r="W49" s="84">
        <v>43466</v>
      </c>
      <c r="X49" s="84">
        <v>43830</v>
      </c>
      <c r="Y49" s="83" t="s">
        <v>173</v>
      </c>
      <c r="Z49" s="149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150"/>
      <c r="AU49" s="196"/>
      <c r="AV49" s="196"/>
      <c r="AW49" s="196"/>
      <c r="AX49" s="196"/>
      <c r="AY49" s="196"/>
      <c r="AZ49" s="196"/>
      <c r="BA49" s="196"/>
      <c r="BB49" s="196"/>
      <c r="BC49" s="196"/>
      <c r="BD49" s="196"/>
      <c r="BE49" s="196"/>
      <c r="BF49" s="196"/>
      <c r="BG49" s="196"/>
      <c r="BH49" s="196"/>
      <c r="BI49" s="196"/>
      <c r="BJ49" s="196"/>
      <c r="BK49" s="196"/>
      <c r="BL49" s="196"/>
      <c r="BM49" s="196"/>
      <c r="BN49" s="196"/>
      <c r="BO49" s="196"/>
      <c r="BP49" s="30"/>
    </row>
    <row r="50" spans="1:68" s="31" customFormat="1" ht="153" customHeight="1">
      <c r="A50" s="143"/>
      <c r="B50" s="143"/>
      <c r="C50" s="143"/>
      <c r="D50" s="113"/>
      <c r="E50" s="143"/>
      <c r="F50" s="143"/>
      <c r="G50" s="143"/>
      <c r="H50" s="143"/>
      <c r="I50" s="132"/>
      <c r="J50" s="94"/>
      <c r="K50" s="94"/>
      <c r="L50" s="94"/>
      <c r="M50" s="158"/>
      <c r="N50" s="158"/>
      <c r="O50" s="158"/>
      <c r="P50" s="158"/>
      <c r="Q50" s="158"/>
      <c r="R50" s="177"/>
      <c r="S50" s="135" t="s">
        <v>351</v>
      </c>
      <c r="T50" s="135"/>
      <c r="U50" s="129">
        <v>0.25</v>
      </c>
      <c r="V50" s="93" t="s">
        <v>234</v>
      </c>
      <c r="W50" s="128">
        <v>43466</v>
      </c>
      <c r="X50" s="128">
        <v>43646</v>
      </c>
      <c r="Y50" s="93" t="s">
        <v>173</v>
      </c>
      <c r="Z50" s="149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  <c r="AM50" s="150"/>
      <c r="AN50" s="150"/>
      <c r="AO50" s="150"/>
      <c r="AP50" s="150"/>
      <c r="AQ50" s="150"/>
      <c r="AR50" s="150"/>
      <c r="AS50" s="150"/>
      <c r="AT50" s="150"/>
      <c r="AU50" s="196"/>
      <c r="AV50" s="196"/>
      <c r="AW50" s="196"/>
      <c r="AX50" s="196"/>
      <c r="AY50" s="196"/>
      <c r="AZ50" s="196"/>
      <c r="BA50" s="196"/>
      <c r="BB50" s="196"/>
      <c r="BC50" s="196"/>
      <c r="BD50" s="196"/>
      <c r="BE50" s="196"/>
      <c r="BF50" s="196"/>
      <c r="BG50" s="196"/>
      <c r="BH50" s="196"/>
      <c r="BI50" s="196"/>
      <c r="BJ50" s="196"/>
      <c r="BK50" s="196"/>
      <c r="BL50" s="196"/>
      <c r="BM50" s="196"/>
      <c r="BN50" s="196"/>
      <c r="BO50" s="196"/>
      <c r="BP50" s="30"/>
    </row>
    <row r="51" spans="1:68" s="31" customFormat="1" ht="41.25" customHeight="1">
      <c r="A51" s="143"/>
      <c r="B51" s="143"/>
      <c r="C51" s="143"/>
      <c r="D51" s="113"/>
      <c r="E51" s="143"/>
      <c r="F51" s="143"/>
      <c r="G51" s="143"/>
      <c r="H51" s="143"/>
      <c r="I51" s="85" t="s">
        <v>518</v>
      </c>
      <c r="J51" s="160" t="s">
        <v>299</v>
      </c>
      <c r="K51" s="160" t="s">
        <v>299</v>
      </c>
      <c r="L51" s="160">
        <v>0</v>
      </c>
      <c r="M51" s="161">
        <v>1</v>
      </c>
      <c r="N51" s="161">
        <v>0</v>
      </c>
      <c r="O51" s="161">
        <v>1</v>
      </c>
      <c r="P51" s="161">
        <v>1</v>
      </c>
      <c r="Q51" s="161">
        <v>1</v>
      </c>
      <c r="R51" s="178"/>
      <c r="S51" s="135"/>
      <c r="T51" s="135"/>
      <c r="U51" s="129"/>
      <c r="V51" s="93"/>
      <c r="W51" s="128"/>
      <c r="X51" s="128"/>
      <c r="Y51" s="93"/>
      <c r="Z51" s="149"/>
      <c r="AA51" s="150"/>
      <c r="AB51" s="150"/>
      <c r="AC51" s="150"/>
      <c r="AD51" s="150"/>
      <c r="AE51" s="150"/>
      <c r="AF51" s="150"/>
      <c r="AG51" s="150"/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AU51" s="196"/>
      <c r="AV51" s="196"/>
      <c r="AW51" s="196"/>
      <c r="AX51" s="196"/>
      <c r="AY51" s="196"/>
      <c r="AZ51" s="196"/>
      <c r="BA51" s="196"/>
      <c r="BB51" s="196"/>
      <c r="BC51" s="196"/>
      <c r="BD51" s="196"/>
      <c r="BE51" s="196"/>
      <c r="BF51" s="196"/>
      <c r="BG51" s="196"/>
      <c r="BH51" s="196"/>
      <c r="BI51" s="196"/>
      <c r="BJ51" s="196"/>
      <c r="BK51" s="196"/>
      <c r="BL51" s="196"/>
      <c r="BM51" s="196"/>
      <c r="BN51" s="196"/>
      <c r="BO51" s="196"/>
      <c r="BP51" s="30"/>
    </row>
    <row r="52" spans="1:68" s="31" customFormat="1" ht="38.25">
      <c r="A52" s="143"/>
      <c r="B52" s="143"/>
      <c r="C52" s="143"/>
      <c r="D52" s="113"/>
      <c r="E52" s="143" t="s">
        <v>462</v>
      </c>
      <c r="F52" s="143" t="s">
        <v>484</v>
      </c>
      <c r="G52" s="143" t="s">
        <v>506</v>
      </c>
      <c r="H52" s="143"/>
      <c r="I52" s="132" t="s">
        <v>352</v>
      </c>
      <c r="J52" s="100" t="s">
        <v>353</v>
      </c>
      <c r="K52" s="100" t="s">
        <v>299</v>
      </c>
      <c r="L52" s="100" t="s">
        <v>354</v>
      </c>
      <c r="M52" s="100" t="s">
        <v>355</v>
      </c>
      <c r="N52" s="100">
        <v>1</v>
      </c>
      <c r="O52" s="100">
        <v>2</v>
      </c>
      <c r="P52" s="100">
        <v>4</v>
      </c>
      <c r="Q52" s="100">
        <v>6</v>
      </c>
      <c r="R52" s="102">
        <v>72105120</v>
      </c>
      <c r="S52" s="79" t="s">
        <v>356</v>
      </c>
      <c r="T52" s="97"/>
      <c r="U52" s="107">
        <v>0.2</v>
      </c>
      <c r="V52" s="83" t="s">
        <v>235</v>
      </c>
      <c r="W52" s="84">
        <v>43473</v>
      </c>
      <c r="X52" s="84">
        <v>43811</v>
      </c>
      <c r="Y52" s="83" t="s">
        <v>174</v>
      </c>
      <c r="Z52" s="149"/>
      <c r="AA52" s="138" t="s">
        <v>60</v>
      </c>
      <c r="AB52" s="138"/>
      <c r="AC52" s="138"/>
      <c r="AD52" s="138"/>
      <c r="AE52" s="138"/>
      <c r="AF52" s="138"/>
      <c r="AG52" s="138" t="s">
        <v>60</v>
      </c>
      <c r="AH52" s="138"/>
      <c r="AI52" s="138"/>
      <c r="AJ52" s="138"/>
      <c r="AK52" s="138"/>
      <c r="AL52" s="138"/>
      <c r="AM52" s="138"/>
      <c r="AN52" s="138"/>
      <c r="AO52" s="138"/>
      <c r="AP52" s="138" t="s">
        <v>60</v>
      </c>
      <c r="AQ52" s="138"/>
      <c r="AR52" s="138"/>
      <c r="AS52" s="138" t="s">
        <v>60</v>
      </c>
      <c r="AT52" s="138"/>
      <c r="AU52" s="196" t="s">
        <v>60</v>
      </c>
      <c r="AV52" s="196"/>
      <c r="AW52" s="196" t="s">
        <v>60</v>
      </c>
      <c r="AX52" s="196"/>
      <c r="AY52" s="196"/>
      <c r="AZ52" s="196"/>
      <c r="BA52" s="196"/>
      <c r="BB52" s="196"/>
      <c r="BC52" s="196"/>
      <c r="BD52" s="196"/>
      <c r="BE52" s="196"/>
      <c r="BF52" s="196"/>
      <c r="BG52" s="196"/>
      <c r="BH52" s="196"/>
      <c r="BI52" s="196"/>
      <c r="BJ52" s="196"/>
      <c r="BK52" s="196"/>
      <c r="BL52" s="196"/>
      <c r="BM52" s="196"/>
      <c r="BN52" s="196"/>
      <c r="BO52" s="196"/>
      <c r="BP52" s="30"/>
    </row>
    <row r="53" spans="1:68" s="31" customFormat="1" ht="38.25">
      <c r="A53" s="143"/>
      <c r="B53" s="143"/>
      <c r="C53" s="143"/>
      <c r="D53" s="113"/>
      <c r="E53" s="143"/>
      <c r="F53" s="143"/>
      <c r="G53" s="143"/>
      <c r="H53" s="143"/>
      <c r="I53" s="132"/>
      <c r="J53" s="100"/>
      <c r="K53" s="100"/>
      <c r="L53" s="100"/>
      <c r="M53" s="100"/>
      <c r="N53" s="100"/>
      <c r="O53" s="100"/>
      <c r="P53" s="100"/>
      <c r="Q53" s="100"/>
      <c r="R53" s="102"/>
      <c r="S53" s="79" t="s">
        <v>357</v>
      </c>
      <c r="T53" s="103">
        <v>40754988</v>
      </c>
      <c r="U53" s="107">
        <v>0.45</v>
      </c>
      <c r="V53" s="83" t="s">
        <v>236</v>
      </c>
      <c r="W53" s="84">
        <v>43508</v>
      </c>
      <c r="X53" s="84">
        <v>43829</v>
      </c>
      <c r="Y53" s="83" t="s">
        <v>174</v>
      </c>
      <c r="Z53" s="149"/>
      <c r="AA53" s="138"/>
      <c r="AB53" s="138"/>
      <c r="AC53" s="138"/>
      <c r="AD53" s="138"/>
      <c r="AE53" s="138"/>
      <c r="AF53" s="138"/>
      <c r="AG53" s="138"/>
      <c r="AH53" s="138"/>
      <c r="AI53" s="138"/>
      <c r="AJ53" s="138"/>
      <c r="AK53" s="138"/>
      <c r="AL53" s="138"/>
      <c r="AM53" s="138"/>
      <c r="AN53" s="138"/>
      <c r="AO53" s="138"/>
      <c r="AP53" s="138"/>
      <c r="AQ53" s="138"/>
      <c r="AR53" s="138"/>
      <c r="AS53" s="138"/>
      <c r="AT53" s="138"/>
      <c r="AU53" s="196"/>
      <c r="AV53" s="196"/>
      <c r="AW53" s="196"/>
      <c r="AX53" s="196"/>
      <c r="AY53" s="196"/>
      <c r="AZ53" s="196"/>
      <c r="BA53" s="196"/>
      <c r="BB53" s="196"/>
      <c r="BC53" s="196"/>
      <c r="BD53" s="196"/>
      <c r="BE53" s="196"/>
      <c r="BF53" s="196"/>
      <c r="BG53" s="196"/>
      <c r="BH53" s="196"/>
      <c r="BI53" s="196"/>
      <c r="BJ53" s="196"/>
      <c r="BK53" s="196"/>
      <c r="BL53" s="196"/>
      <c r="BM53" s="196"/>
      <c r="BN53" s="196"/>
      <c r="BO53" s="196"/>
      <c r="BP53" s="30"/>
    </row>
    <row r="54" spans="1:68" s="31" customFormat="1" ht="51">
      <c r="A54" s="143"/>
      <c r="B54" s="143"/>
      <c r="C54" s="143"/>
      <c r="D54" s="113"/>
      <c r="E54" s="143"/>
      <c r="F54" s="143"/>
      <c r="G54" s="143"/>
      <c r="H54" s="143"/>
      <c r="I54" s="132"/>
      <c r="J54" s="100"/>
      <c r="K54" s="100"/>
      <c r="L54" s="100"/>
      <c r="M54" s="100"/>
      <c r="N54" s="100"/>
      <c r="O54" s="100"/>
      <c r="P54" s="100"/>
      <c r="Q54" s="100"/>
      <c r="R54" s="102"/>
      <c r="S54" s="79" t="s">
        <v>358</v>
      </c>
      <c r="T54" s="103">
        <v>18133328</v>
      </c>
      <c r="U54" s="107">
        <v>0.2</v>
      </c>
      <c r="V54" s="83" t="s">
        <v>237</v>
      </c>
      <c r="W54" s="84">
        <v>43617</v>
      </c>
      <c r="X54" s="84">
        <v>43829</v>
      </c>
      <c r="Y54" s="83" t="s">
        <v>174</v>
      </c>
      <c r="Z54" s="149"/>
      <c r="AA54" s="138"/>
      <c r="AB54" s="138"/>
      <c r="AC54" s="138"/>
      <c r="AD54" s="138"/>
      <c r="AE54" s="138"/>
      <c r="AF54" s="138"/>
      <c r="AG54" s="138"/>
      <c r="AH54" s="138"/>
      <c r="AI54" s="138"/>
      <c r="AJ54" s="138"/>
      <c r="AK54" s="138"/>
      <c r="AL54" s="138"/>
      <c r="AM54" s="138"/>
      <c r="AN54" s="138"/>
      <c r="AO54" s="138"/>
      <c r="AP54" s="138"/>
      <c r="AQ54" s="138"/>
      <c r="AR54" s="138"/>
      <c r="AS54" s="138"/>
      <c r="AT54" s="138"/>
      <c r="AU54" s="196"/>
      <c r="AV54" s="196"/>
      <c r="AW54" s="196"/>
      <c r="AX54" s="196"/>
      <c r="AY54" s="196"/>
      <c r="AZ54" s="196"/>
      <c r="BA54" s="196"/>
      <c r="BB54" s="196"/>
      <c r="BC54" s="196"/>
      <c r="BD54" s="196"/>
      <c r="BE54" s="196"/>
      <c r="BF54" s="196"/>
      <c r="BG54" s="196"/>
      <c r="BH54" s="196"/>
      <c r="BI54" s="196"/>
      <c r="BJ54" s="196"/>
      <c r="BK54" s="196"/>
      <c r="BL54" s="196"/>
      <c r="BM54" s="196"/>
      <c r="BN54" s="196"/>
      <c r="BO54" s="196"/>
      <c r="BP54" s="30"/>
    </row>
    <row r="55" spans="1:68" s="31" customFormat="1" ht="38.25">
      <c r="A55" s="143"/>
      <c r="B55" s="143"/>
      <c r="C55" s="143"/>
      <c r="D55" s="113"/>
      <c r="E55" s="143"/>
      <c r="F55" s="143"/>
      <c r="G55" s="143"/>
      <c r="H55" s="143"/>
      <c r="I55" s="132"/>
      <c r="J55" s="100"/>
      <c r="K55" s="100"/>
      <c r="L55" s="100"/>
      <c r="M55" s="100"/>
      <c r="N55" s="100"/>
      <c r="O55" s="100"/>
      <c r="P55" s="100"/>
      <c r="Q55" s="100"/>
      <c r="R55" s="102"/>
      <c r="S55" s="79" t="s">
        <v>359</v>
      </c>
      <c r="T55" s="103">
        <v>13584996</v>
      </c>
      <c r="U55" s="107">
        <v>0.15</v>
      </c>
      <c r="V55" s="83" t="s">
        <v>238</v>
      </c>
      <c r="W55" s="84">
        <v>43685</v>
      </c>
      <c r="X55" s="84">
        <v>43830</v>
      </c>
      <c r="Y55" s="83" t="s">
        <v>174</v>
      </c>
      <c r="Z55" s="149"/>
      <c r="AA55" s="138"/>
      <c r="AB55" s="138"/>
      <c r="AC55" s="138"/>
      <c r="AD55" s="138"/>
      <c r="AE55" s="138"/>
      <c r="AF55" s="138"/>
      <c r="AG55" s="138"/>
      <c r="AH55" s="138"/>
      <c r="AI55" s="138"/>
      <c r="AJ55" s="138"/>
      <c r="AK55" s="138"/>
      <c r="AL55" s="138"/>
      <c r="AM55" s="138"/>
      <c r="AN55" s="138"/>
      <c r="AO55" s="138"/>
      <c r="AP55" s="138"/>
      <c r="AQ55" s="138"/>
      <c r="AR55" s="138"/>
      <c r="AS55" s="138"/>
      <c r="AT55" s="138"/>
      <c r="AU55" s="196"/>
      <c r="AV55" s="196"/>
      <c r="AW55" s="196"/>
      <c r="AX55" s="196"/>
      <c r="AY55" s="196"/>
      <c r="AZ55" s="196"/>
      <c r="BA55" s="196"/>
      <c r="BB55" s="196"/>
      <c r="BC55" s="196"/>
      <c r="BD55" s="196"/>
      <c r="BE55" s="196"/>
      <c r="BF55" s="196"/>
      <c r="BG55" s="196"/>
      <c r="BH55" s="196"/>
      <c r="BI55" s="196"/>
      <c r="BJ55" s="196"/>
      <c r="BK55" s="196"/>
      <c r="BL55" s="196"/>
      <c r="BM55" s="196"/>
      <c r="BN55" s="196"/>
      <c r="BO55" s="196"/>
      <c r="BP55" s="30"/>
    </row>
    <row r="56" spans="1:68" s="31" customFormat="1" ht="76.5" customHeight="1">
      <c r="A56" s="143"/>
      <c r="B56" s="143"/>
      <c r="C56" s="143"/>
      <c r="D56" s="113" t="s">
        <v>536</v>
      </c>
      <c r="E56" s="143" t="s">
        <v>463</v>
      </c>
      <c r="F56" s="143" t="s">
        <v>485</v>
      </c>
      <c r="G56" s="143" t="s">
        <v>507</v>
      </c>
      <c r="H56" s="143"/>
      <c r="I56" s="132" t="s">
        <v>360</v>
      </c>
      <c r="J56" s="93" t="s">
        <v>361</v>
      </c>
      <c r="K56" s="93" t="s">
        <v>299</v>
      </c>
      <c r="L56" s="93">
        <v>60</v>
      </c>
      <c r="M56" s="93">
        <v>20</v>
      </c>
      <c r="N56" s="93">
        <v>0</v>
      </c>
      <c r="O56" s="93">
        <v>10</v>
      </c>
      <c r="P56" s="93">
        <v>5</v>
      </c>
      <c r="Q56" s="93">
        <v>5</v>
      </c>
      <c r="R56" s="131">
        <v>6470000000</v>
      </c>
      <c r="S56" s="79" t="s">
        <v>362</v>
      </c>
      <c r="T56" s="97"/>
      <c r="U56" s="107">
        <v>0.1</v>
      </c>
      <c r="V56" s="83" t="s">
        <v>239</v>
      </c>
      <c r="W56" s="84">
        <v>43497</v>
      </c>
      <c r="X56" s="84">
        <v>43769</v>
      </c>
      <c r="Y56" s="83" t="s">
        <v>175</v>
      </c>
      <c r="Z56" s="149"/>
      <c r="AA56" s="150"/>
      <c r="AB56" s="150" t="s">
        <v>60</v>
      </c>
      <c r="AC56" s="150"/>
      <c r="AD56" s="150"/>
      <c r="AE56" s="150"/>
      <c r="AF56" s="150" t="s">
        <v>60</v>
      </c>
      <c r="AG56" s="150"/>
      <c r="AH56" s="150"/>
      <c r="AI56" s="150"/>
      <c r="AJ56" s="150"/>
      <c r="AK56" s="150"/>
      <c r="AL56" s="150"/>
      <c r="AM56" s="150"/>
      <c r="AN56" s="150"/>
      <c r="AO56" s="150"/>
      <c r="AP56" s="150" t="s">
        <v>60</v>
      </c>
      <c r="AQ56" s="150"/>
      <c r="AR56" s="150"/>
      <c r="AS56" s="150"/>
      <c r="AT56" s="150"/>
      <c r="AU56" s="196" t="s">
        <v>60</v>
      </c>
      <c r="AV56" s="196" t="s">
        <v>60</v>
      </c>
      <c r="AW56" s="196" t="s">
        <v>60</v>
      </c>
      <c r="AX56" s="196"/>
      <c r="AY56" s="196"/>
      <c r="AZ56" s="196"/>
      <c r="BA56" s="196"/>
      <c r="BB56" s="196"/>
      <c r="BC56" s="196"/>
      <c r="BD56" s="196"/>
      <c r="BE56" s="196"/>
      <c r="BF56" s="196" t="s">
        <v>60</v>
      </c>
      <c r="BG56" s="196"/>
      <c r="BH56" s="196"/>
      <c r="BI56" s="196"/>
      <c r="BJ56" s="196"/>
      <c r="BK56" s="196"/>
      <c r="BL56" s="196"/>
      <c r="BM56" s="196"/>
      <c r="BN56" s="196"/>
      <c r="BO56" s="196"/>
      <c r="BP56" s="30"/>
    </row>
    <row r="57" spans="1:68" s="31" customFormat="1" ht="25.5">
      <c r="A57" s="143"/>
      <c r="B57" s="143"/>
      <c r="C57" s="143"/>
      <c r="D57" s="113"/>
      <c r="E57" s="143"/>
      <c r="F57" s="143"/>
      <c r="G57" s="143"/>
      <c r="H57" s="143"/>
      <c r="I57" s="132"/>
      <c r="J57" s="93"/>
      <c r="K57" s="93"/>
      <c r="L57" s="93"/>
      <c r="M57" s="93"/>
      <c r="N57" s="93"/>
      <c r="O57" s="93"/>
      <c r="P57" s="93"/>
      <c r="Q57" s="93"/>
      <c r="R57" s="131"/>
      <c r="S57" s="79" t="s">
        <v>363</v>
      </c>
      <c r="T57" s="97"/>
      <c r="U57" s="107">
        <v>0.1</v>
      </c>
      <c r="V57" s="83" t="s">
        <v>240</v>
      </c>
      <c r="W57" s="84">
        <v>43497</v>
      </c>
      <c r="X57" s="84">
        <v>43799</v>
      </c>
      <c r="Y57" s="83" t="s">
        <v>175</v>
      </c>
      <c r="Z57" s="149"/>
      <c r="AA57" s="150"/>
      <c r="AB57" s="150"/>
      <c r="AC57" s="150"/>
      <c r="AD57" s="150"/>
      <c r="AE57" s="150"/>
      <c r="AF57" s="150"/>
      <c r="AG57" s="150"/>
      <c r="AH57" s="150"/>
      <c r="AI57" s="150"/>
      <c r="AJ57" s="150"/>
      <c r="AK57" s="150"/>
      <c r="AL57" s="150"/>
      <c r="AM57" s="150"/>
      <c r="AN57" s="150"/>
      <c r="AO57" s="150"/>
      <c r="AP57" s="150"/>
      <c r="AQ57" s="150"/>
      <c r="AR57" s="150"/>
      <c r="AS57" s="150"/>
      <c r="AT57" s="150"/>
      <c r="AU57" s="196"/>
      <c r="AV57" s="196"/>
      <c r="AW57" s="196"/>
      <c r="AX57" s="196"/>
      <c r="AY57" s="196"/>
      <c r="AZ57" s="196"/>
      <c r="BA57" s="196"/>
      <c r="BB57" s="196"/>
      <c r="BC57" s="196"/>
      <c r="BD57" s="196"/>
      <c r="BE57" s="196"/>
      <c r="BF57" s="196"/>
      <c r="BG57" s="196"/>
      <c r="BH57" s="196"/>
      <c r="BI57" s="196"/>
      <c r="BJ57" s="196"/>
      <c r="BK57" s="196"/>
      <c r="BL57" s="196"/>
      <c r="BM57" s="196"/>
      <c r="BN57" s="196"/>
      <c r="BO57" s="196"/>
      <c r="BP57" s="30"/>
    </row>
    <row r="58" spans="1:68" s="31" customFormat="1" ht="25.5">
      <c r="A58" s="143"/>
      <c r="B58" s="143"/>
      <c r="C58" s="143"/>
      <c r="D58" s="113"/>
      <c r="E58" s="143"/>
      <c r="F58" s="143"/>
      <c r="G58" s="143"/>
      <c r="H58" s="143"/>
      <c r="I58" s="132"/>
      <c r="J58" s="93"/>
      <c r="K58" s="93"/>
      <c r="L58" s="93"/>
      <c r="M58" s="93"/>
      <c r="N58" s="93"/>
      <c r="O58" s="93"/>
      <c r="P58" s="93"/>
      <c r="Q58" s="93"/>
      <c r="R58" s="131"/>
      <c r="S58" s="79" t="s">
        <v>364</v>
      </c>
      <c r="T58" s="106">
        <v>6470000000</v>
      </c>
      <c r="U58" s="107">
        <v>0.3</v>
      </c>
      <c r="V58" s="83" t="s">
        <v>241</v>
      </c>
      <c r="W58" s="84">
        <v>43497</v>
      </c>
      <c r="X58" s="84">
        <v>43814</v>
      </c>
      <c r="Y58" s="83" t="s">
        <v>175</v>
      </c>
      <c r="Z58" s="149"/>
      <c r="AA58" s="150"/>
      <c r="AB58" s="150"/>
      <c r="AC58" s="150"/>
      <c r="AD58" s="150"/>
      <c r="AE58" s="150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96"/>
      <c r="AV58" s="196"/>
      <c r="AW58" s="196"/>
      <c r="AX58" s="196"/>
      <c r="AY58" s="196"/>
      <c r="AZ58" s="196"/>
      <c r="BA58" s="196"/>
      <c r="BB58" s="196"/>
      <c r="BC58" s="196"/>
      <c r="BD58" s="196"/>
      <c r="BE58" s="196"/>
      <c r="BF58" s="196"/>
      <c r="BG58" s="196"/>
      <c r="BH58" s="196"/>
      <c r="BI58" s="196"/>
      <c r="BJ58" s="196"/>
      <c r="BK58" s="196"/>
      <c r="BL58" s="196"/>
      <c r="BM58" s="196"/>
      <c r="BN58" s="196"/>
      <c r="BO58" s="196"/>
      <c r="BP58" s="30"/>
    </row>
    <row r="59" spans="1:68" s="31" customFormat="1" ht="25.5">
      <c r="A59" s="143"/>
      <c r="B59" s="143"/>
      <c r="C59" s="143"/>
      <c r="D59" s="113"/>
      <c r="E59" s="143"/>
      <c r="F59" s="143"/>
      <c r="G59" s="143"/>
      <c r="H59" s="143"/>
      <c r="I59" s="132"/>
      <c r="J59" s="93"/>
      <c r="K59" s="93"/>
      <c r="L59" s="93"/>
      <c r="M59" s="93">
        <v>1</v>
      </c>
      <c r="N59" s="93">
        <v>0</v>
      </c>
      <c r="O59" s="93">
        <v>0.33</v>
      </c>
      <c r="P59" s="93">
        <v>0.33</v>
      </c>
      <c r="Q59" s="93">
        <v>0.33</v>
      </c>
      <c r="R59" s="131"/>
      <c r="S59" s="79" t="s">
        <v>365</v>
      </c>
      <c r="T59" s="97"/>
      <c r="U59" s="107">
        <v>0.5</v>
      </c>
      <c r="V59" s="83" t="s">
        <v>242</v>
      </c>
      <c r="W59" s="84">
        <v>43497</v>
      </c>
      <c r="X59" s="84">
        <v>43814</v>
      </c>
      <c r="Y59" s="83" t="s">
        <v>175</v>
      </c>
      <c r="Z59" s="149"/>
      <c r="AA59" s="150"/>
      <c r="AB59" s="150"/>
      <c r="AC59" s="150"/>
      <c r="AD59" s="150"/>
      <c r="AE59" s="150"/>
      <c r="AF59" s="150"/>
      <c r="AG59" s="150"/>
      <c r="AH59" s="150"/>
      <c r="AI59" s="150"/>
      <c r="AJ59" s="150"/>
      <c r="AK59" s="150"/>
      <c r="AL59" s="150"/>
      <c r="AM59" s="150"/>
      <c r="AN59" s="150"/>
      <c r="AO59" s="150"/>
      <c r="AP59" s="150"/>
      <c r="AQ59" s="150"/>
      <c r="AR59" s="150"/>
      <c r="AS59" s="150"/>
      <c r="AT59" s="150"/>
      <c r="AU59" s="196"/>
      <c r="AV59" s="196"/>
      <c r="AW59" s="196"/>
      <c r="AX59" s="196"/>
      <c r="AY59" s="196"/>
      <c r="AZ59" s="196"/>
      <c r="BA59" s="196"/>
      <c r="BB59" s="196"/>
      <c r="BC59" s="196"/>
      <c r="BD59" s="196"/>
      <c r="BE59" s="196"/>
      <c r="BF59" s="196"/>
      <c r="BG59" s="196"/>
      <c r="BH59" s="196"/>
      <c r="BI59" s="196"/>
      <c r="BJ59" s="196"/>
      <c r="BK59" s="196"/>
      <c r="BL59" s="196"/>
      <c r="BM59" s="196"/>
      <c r="BN59" s="196"/>
      <c r="BO59" s="196"/>
      <c r="BP59" s="30"/>
    </row>
    <row r="60" spans="1:68" s="31" customFormat="1" ht="25.5">
      <c r="A60" s="143"/>
      <c r="B60" s="143"/>
      <c r="C60" s="143"/>
      <c r="D60" s="113"/>
      <c r="E60" s="143" t="s">
        <v>464</v>
      </c>
      <c r="F60" s="143" t="s">
        <v>485</v>
      </c>
      <c r="G60" s="143" t="s">
        <v>508</v>
      </c>
      <c r="H60" s="143"/>
      <c r="I60" s="132" t="s">
        <v>366</v>
      </c>
      <c r="J60" s="93" t="s">
        <v>367</v>
      </c>
      <c r="K60" s="93" t="s">
        <v>299</v>
      </c>
      <c r="L60" s="93">
        <v>50</v>
      </c>
      <c r="M60" s="93">
        <v>20</v>
      </c>
      <c r="N60" s="93">
        <v>0</v>
      </c>
      <c r="O60" s="93">
        <v>10</v>
      </c>
      <c r="P60" s="93">
        <v>7</v>
      </c>
      <c r="Q60" s="93">
        <v>3</v>
      </c>
      <c r="R60" s="136"/>
      <c r="S60" s="79" t="s">
        <v>368</v>
      </c>
      <c r="T60" s="97"/>
      <c r="U60" s="107">
        <v>0.5</v>
      </c>
      <c r="V60" s="83" t="s">
        <v>243</v>
      </c>
      <c r="W60" s="84">
        <v>43525</v>
      </c>
      <c r="X60" s="84">
        <v>43567</v>
      </c>
      <c r="Y60" s="83" t="s">
        <v>176</v>
      </c>
      <c r="Z60" s="86"/>
      <c r="AA60" s="139"/>
      <c r="AB60" s="139"/>
      <c r="AC60" s="139"/>
      <c r="AD60" s="139"/>
      <c r="AE60" s="139"/>
      <c r="AF60" s="139" t="s">
        <v>60</v>
      </c>
      <c r="AG60" s="139"/>
      <c r="AH60" s="139"/>
      <c r="AI60" s="139"/>
      <c r="AJ60" s="139"/>
      <c r="AK60" s="139"/>
      <c r="AL60" s="139"/>
      <c r="AM60" s="139"/>
      <c r="AN60" s="139"/>
      <c r="AO60" s="139"/>
      <c r="AP60" s="139" t="s">
        <v>60</v>
      </c>
      <c r="AQ60" s="139"/>
      <c r="AR60" s="139"/>
      <c r="AS60" s="139"/>
      <c r="AT60" s="150"/>
      <c r="AU60" s="196" t="s">
        <v>60</v>
      </c>
      <c r="AV60" s="196" t="s">
        <v>60</v>
      </c>
      <c r="AW60" s="196" t="s">
        <v>60</v>
      </c>
      <c r="AX60" s="196"/>
      <c r="AY60" s="196"/>
      <c r="AZ60" s="196"/>
      <c r="BA60" s="196"/>
      <c r="BB60" s="196"/>
      <c r="BC60" s="196"/>
      <c r="BD60" s="196"/>
      <c r="BE60" s="196"/>
      <c r="BF60" s="196"/>
      <c r="BG60" s="196"/>
      <c r="BH60" s="196"/>
      <c r="BI60" s="196"/>
      <c r="BJ60" s="196"/>
      <c r="BK60" s="196"/>
      <c r="BL60" s="196"/>
      <c r="BM60" s="196"/>
      <c r="BN60" s="196"/>
      <c r="BO60" s="196"/>
      <c r="BP60" s="30"/>
    </row>
    <row r="61" spans="1:68" s="31" customFormat="1" ht="25.5">
      <c r="A61" s="143"/>
      <c r="B61" s="143"/>
      <c r="C61" s="143"/>
      <c r="D61" s="113"/>
      <c r="E61" s="143"/>
      <c r="F61" s="143"/>
      <c r="G61" s="143"/>
      <c r="H61" s="143"/>
      <c r="I61" s="132"/>
      <c r="J61" s="93"/>
      <c r="K61" s="93"/>
      <c r="L61" s="93"/>
      <c r="M61" s="93"/>
      <c r="N61" s="93"/>
      <c r="O61" s="93"/>
      <c r="P61" s="93"/>
      <c r="Q61" s="93"/>
      <c r="R61" s="137"/>
      <c r="S61" s="79" t="s">
        <v>369</v>
      </c>
      <c r="T61" s="97"/>
      <c r="U61" s="107">
        <v>0.5</v>
      </c>
      <c r="V61" s="83" t="s">
        <v>244</v>
      </c>
      <c r="W61" s="84">
        <v>43527</v>
      </c>
      <c r="X61" s="84">
        <v>43814</v>
      </c>
      <c r="Y61" s="83" t="s">
        <v>176</v>
      </c>
      <c r="Z61" s="86"/>
      <c r="AA61" s="139"/>
      <c r="AB61" s="139"/>
      <c r="AC61" s="139"/>
      <c r="AD61" s="139"/>
      <c r="AE61" s="139"/>
      <c r="AF61" s="139"/>
      <c r="AG61" s="139"/>
      <c r="AH61" s="139"/>
      <c r="AI61" s="139"/>
      <c r="AJ61" s="139"/>
      <c r="AK61" s="139"/>
      <c r="AL61" s="139"/>
      <c r="AM61" s="139"/>
      <c r="AN61" s="139"/>
      <c r="AO61" s="139"/>
      <c r="AP61" s="139"/>
      <c r="AQ61" s="139"/>
      <c r="AR61" s="139"/>
      <c r="AS61" s="139"/>
      <c r="AT61" s="150"/>
      <c r="AU61" s="196"/>
      <c r="AV61" s="196"/>
      <c r="AW61" s="196"/>
      <c r="AX61" s="196"/>
      <c r="AY61" s="196"/>
      <c r="AZ61" s="196"/>
      <c r="BA61" s="196"/>
      <c r="BB61" s="196"/>
      <c r="BC61" s="196"/>
      <c r="BD61" s="196"/>
      <c r="BE61" s="196"/>
      <c r="BF61" s="196"/>
      <c r="BG61" s="196"/>
      <c r="BH61" s="196"/>
      <c r="BI61" s="196"/>
      <c r="BJ61" s="196"/>
      <c r="BK61" s="196"/>
      <c r="BL61" s="196"/>
      <c r="BM61" s="196"/>
      <c r="BN61" s="196"/>
      <c r="BO61" s="196"/>
      <c r="BP61" s="30"/>
    </row>
    <row r="62" spans="1:68" s="31" customFormat="1" ht="76.5">
      <c r="A62" s="143"/>
      <c r="B62" s="143"/>
      <c r="C62" s="143"/>
      <c r="D62" s="113" t="s">
        <v>533</v>
      </c>
      <c r="E62" s="143" t="s">
        <v>465</v>
      </c>
      <c r="F62" s="143" t="s">
        <v>485</v>
      </c>
      <c r="G62" s="143" t="s">
        <v>485</v>
      </c>
      <c r="H62" s="143"/>
      <c r="I62" s="133" t="s">
        <v>370</v>
      </c>
      <c r="J62" s="143" t="s">
        <v>299</v>
      </c>
      <c r="K62" s="100" t="s">
        <v>299</v>
      </c>
      <c r="L62" s="143">
        <v>1</v>
      </c>
      <c r="M62" s="143">
        <v>2</v>
      </c>
      <c r="N62" s="143">
        <v>0</v>
      </c>
      <c r="O62" s="162">
        <v>0</v>
      </c>
      <c r="P62" s="143">
        <v>2</v>
      </c>
      <c r="Q62" s="143">
        <v>0</v>
      </c>
      <c r="R62" s="176"/>
      <c r="S62" s="79" t="s">
        <v>371</v>
      </c>
      <c r="T62" s="97"/>
      <c r="U62" s="107">
        <v>0.1</v>
      </c>
      <c r="V62" s="83" t="s">
        <v>245</v>
      </c>
      <c r="W62" s="84">
        <v>43587</v>
      </c>
      <c r="X62" s="84">
        <v>43615</v>
      </c>
      <c r="Y62" s="83" t="s">
        <v>176</v>
      </c>
      <c r="Z62" s="149"/>
      <c r="AA62" s="150"/>
      <c r="AB62" s="150" t="s">
        <v>60</v>
      </c>
      <c r="AC62" s="150"/>
      <c r="AD62" s="150"/>
      <c r="AE62" s="150"/>
      <c r="AF62" s="150" t="s">
        <v>60</v>
      </c>
      <c r="AG62" s="150"/>
      <c r="AH62" s="150"/>
      <c r="AI62" s="150"/>
      <c r="AJ62" s="150"/>
      <c r="AK62" s="150"/>
      <c r="AL62" s="150"/>
      <c r="AM62" s="150"/>
      <c r="AN62" s="150"/>
      <c r="AO62" s="150"/>
      <c r="AP62" s="150" t="s">
        <v>60</v>
      </c>
      <c r="AQ62" s="150"/>
      <c r="AR62" s="150"/>
      <c r="AS62" s="150"/>
      <c r="AT62" s="150"/>
      <c r="AU62" s="196"/>
      <c r="AV62" s="196"/>
      <c r="AW62" s="196" t="s">
        <v>60</v>
      </c>
      <c r="AX62" s="196"/>
      <c r="AY62" s="196"/>
      <c r="AZ62" s="196"/>
      <c r="BA62" s="196"/>
      <c r="BB62" s="196"/>
      <c r="BC62" s="196"/>
      <c r="BD62" s="196"/>
      <c r="BE62" s="196"/>
      <c r="BF62" s="196"/>
      <c r="BG62" s="196"/>
      <c r="BH62" s="196"/>
      <c r="BI62" s="196"/>
      <c r="BJ62" s="196"/>
      <c r="BK62" s="196"/>
      <c r="BL62" s="196"/>
      <c r="BM62" s="196"/>
      <c r="BN62" s="196"/>
      <c r="BO62" s="196"/>
      <c r="BP62" s="30"/>
    </row>
    <row r="63" spans="1:68" s="31" customFormat="1" ht="51">
      <c r="A63" s="143"/>
      <c r="B63" s="143"/>
      <c r="C63" s="143"/>
      <c r="D63" s="113"/>
      <c r="E63" s="143"/>
      <c r="F63" s="143"/>
      <c r="G63" s="143"/>
      <c r="H63" s="143"/>
      <c r="I63" s="133"/>
      <c r="J63" s="143"/>
      <c r="K63" s="100"/>
      <c r="L63" s="143"/>
      <c r="M63" s="143"/>
      <c r="N63" s="143"/>
      <c r="O63" s="162"/>
      <c r="P63" s="143"/>
      <c r="Q63" s="143"/>
      <c r="R63" s="177"/>
      <c r="S63" s="79" t="s">
        <v>372</v>
      </c>
      <c r="T63" s="97"/>
      <c r="U63" s="107">
        <v>0.2</v>
      </c>
      <c r="V63" s="83" t="s">
        <v>246</v>
      </c>
      <c r="W63" s="84">
        <v>43617</v>
      </c>
      <c r="X63" s="84">
        <v>43769</v>
      </c>
      <c r="Y63" s="83" t="s">
        <v>176</v>
      </c>
      <c r="Z63" s="149"/>
      <c r="AA63" s="150"/>
      <c r="AB63" s="150"/>
      <c r="AC63" s="150"/>
      <c r="AD63" s="150"/>
      <c r="AE63" s="150"/>
      <c r="AF63" s="150"/>
      <c r="AG63" s="150"/>
      <c r="AH63" s="150"/>
      <c r="AI63" s="150"/>
      <c r="AJ63" s="150"/>
      <c r="AK63" s="150"/>
      <c r="AL63" s="150"/>
      <c r="AM63" s="150"/>
      <c r="AN63" s="150"/>
      <c r="AO63" s="150"/>
      <c r="AP63" s="150"/>
      <c r="AQ63" s="150"/>
      <c r="AR63" s="150"/>
      <c r="AS63" s="150"/>
      <c r="AT63" s="150"/>
      <c r="AU63" s="196"/>
      <c r="AV63" s="196"/>
      <c r="AW63" s="196"/>
      <c r="AX63" s="196"/>
      <c r="AY63" s="196"/>
      <c r="AZ63" s="196"/>
      <c r="BA63" s="196"/>
      <c r="BB63" s="196"/>
      <c r="BC63" s="196"/>
      <c r="BD63" s="196"/>
      <c r="BE63" s="196"/>
      <c r="BF63" s="196"/>
      <c r="BG63" s="196"/>
      <c r="BH63" s="196"/>
      <c r="BI63" s="196"/>
      <c r="BJ63" s="196"/>
      <c r="BK63" s="196"/>
      <c r="BL63" s="196"/>
      <c r="BM63" s="196"/>
      <c r="BN63" s="196"/>
      <c r="BO63" s="196"/>
      <c r="BP63" s="30"/>
    </row>
    <row r="64" spans="1:68" s="31" customFormat="1" ht="38.25">
      <c r="A64" s="143"/>
      <c r="B64" s="143"/>
      <c r="C64" s="143"/>
      <c r="D64" s="113"/>
      <c r="E64" s="143"/>
      <c r="F64" s="143"/>
      <c r="G64" s="143"/>
      <c r="H64" s="143"/>
      <c r="I64" s="133"/>
      <c r="J64" s="143"/>
      <c r="K64" s="100"/>
      <c r="L64" s="143"/>
      <c r="M64" s="143"/>
      <c r="N64" s="143"/>
      <c r="O64" s="162"/>
      <c r="P64" s="143"/>
      <c r="Q64" s="143"/>
      <c r="R64" s="177"/>
      <c r="S64" s="79" t="s">
        <v>373</v>
      </c>
      <c r="T64" s="97"/>
      <c r="U64" s="107">
        <v>0.2</v>
      </c>
      <c r="V64" s="83" t="s">
        <v>247</v>
      </c>
      <c r="W64" s="84">
        <v>43710</v>
      </c>
      <c r="X64" s="84">
        <v>43771</v>
      </c>
      <c r="Y64" s="83" t="s">
        <v>176</v>
      </c>
      <c r="Z64" s="149"/>
      <c r="AA64" s="150"/>
      <c r="AB64" s="150"/>
      <c r="AC64" s="150"/>
      <c r="AD64" s="150"/>
      <c r="AE64" s="150"/>
      <c r="AF64" s="150"/>
      <c r="AG64" s="150"/>
      <c r="AH64" s="150"/>
      <c r="AI64" s="150"/>
      <c r="AJ64" s="150"/>
      <c r="AK64" s="150"/>
      <c r="AL64" s="150"/>
      <c r="AM64" s="150"/>
      <c r="AN64" s="150"/>
      <c r="AO64" s="150"/>
      <c r="AP64" s="150"/>
      <c r="AQ64" s="150"/>
      <c r="AR64" s="150"/>
      <c r="AS64" s="150"/>
      <c r="AT64" s="150"/>
      <c r="AU64" s="196"/>
      <c r="AV64" s="196"/>
      <c r="AW64" s="196"/>
      <c r="AX64" s="196"/>
      <c r="AY64" s="196"/>
      <c r="AZ64" s="196"/>
      <c r="BA64" s="196"/>
      <c r="BB64" s="196"/>
      <c r="BC64" s="196"/>
      <c r="BD64" s="196"/>
      <c r="BE64" s="196"/>
      <c r="BF64" s="196"/>
      <c r="BG64" s="196"/>
      <c r="BH64" s="196"/>
      <c r="BI64" s="196"/>
      <c r="BJ64" s="196"/>
      <c r="BK64" s="196"/>
      <c r="BL64" s="196"/>
      <c r="BM64" s="196"/>
      <c r="BN64" s="196"/>
      <c r="BO64" s="196"/>
      <c r="BP64" s="30"/>
    </row>
    <row r="65" spans="1:68" s="31" customFormat="1" ht="63.75">
      <c r="A65" s="143"/>
      <c r="B65" s="143"/>
      <c r="C65" s="143"/>
      <c r="D65" s="113"/>
      <c r="E65" s="143"/>
      <c r="F65" s="143"/>
      <c r="G65" s="143"/>
      <c r="H65" s="143"/>
      <c r="I65" s="133"/>
      <c r="J65" s="143"/>
      <c r="K65" s="100"/>
      <c r="L65" s="143"/>
      <c r="M65" s="143"/>
      <c r="N65" s="143"/>
      <c r="O65" s="162"/>
      <c r="P65" s="143"/>
      <c r="Q65" s="143"/>
      <c r="R65" s="178"/>
      <c r="S65" s="79" t="s">
        <v>374</v>
      </c>
      <c r="T65" s="97"/>
      <c r="U65" s="107">
        <v>0.5</v>
      </c>
      <c r="V65" s="83" t="s">
        <v>248</v>
      </c>
      <c r="W65" s="84">
        <v>43773</v>
      </c>
      <c r="X65" s="84">
        <v>43830</v>
      </c>
      <c r="Y65" s="83" t="s">
        <v>176</v>
      </c>
      <c r="Z65" s="149"/>
      <c r="AA65" s="150"/>
      <c r="AB65" s="150"/>
      <c r="AC65" s="150"/>
      <c r="AD65" s="150"/>
      <c r="AE65" s="150"/>
      <c r="AF65" s="150"/>
      <c r="AG65" s="150"/>
      <c r="AH65" s="150"/>
      <c r="AI65" s="150"/>
      <c r="AJ65" s="150"/>
      <c r="AK65" s="150"/>
      <c r="AL65" s="150"/>
      <c r="AM65" s="150"/>
      <c r="AN65" s="150"/>
      <c r="AO65" s="150"/>
      <c r="AP65" s="150"/>
      <c r="AQ65" s="150"/>
      <c r="AR65" s="150"/>
      <c r="AS65" s="150"/>
      <c r="AT65" s="150"/>
      <c r="AU65" s="196"/>
      <c r="AV65" s="196"/>
      <c r="AW65" s="196"/>
      <c r="AX65" s="196"/>
      <c r="AY65" s="196"/>
      <c r="AZ65" s="196"/>
      <c r="BA65" s="196"/>
      <c r="BB65" s="196"/>
      <c r="BC65" s="196"/>
      <c r="BD65" s="196"/>
      <c r="BE65" s="196"/>
      <c r="BF65" s="196"/>
      <c r="BG65" s="196"/>
      <c r="BH65" s="196"/>
      <c r="BI65" s="196"/>
      <c r="BJ65" s="196"/>
      <c r="BK65" s="196"/>
      <c r="BL65" s="196"/>
      <c r="BM65" s="196"/>
      <c r="BN65" s="196"/>
      <c r="BO65" s="196"/>
      <c r="BP65" s="30"/>
    </row>
    <row r="66" spans="1:68" s="31" customFormat="1" ht="25.5">
      <c r="A66" s="143"/>
      <c r="B66" s="143"/>
      <c r="C66" s="143"/>
      <c r="D66" s="113"/>
      <c r="E66" s="143" t="s">
        <v>466</v>
      </c>
      <c r="F66" s="143" t="s">
        <v>485</v>
      </c>
      <c r="G66" s="143" t="s">
        <v>485</v>
      </c>
      <c r="H66" s="143"/>
      <c r="I66" s="132" t="s">
        <v>375</v>
      </c>
      <c r="J66" s="108" t="s">
        <v>376</v>
      </c>
      <c r="K66" s="108" t="s">
        <v>299</v>
      </c>
      <c r="L66" s="93">
        <v>20</v>
      </c>
      <c r="M66" s="93">
        <v>20</v>
      </c>
      <c r="N66" s="93">
        <v>0</v>
      </c>
      <c r="O66" s="93">
        <v>0</v>
      </c>
      <c r="P66" s="93">
        <v>10</v>
      </c>
      <c r="Q66" s="93">
        <v>10</v>
      </c>
      <c r="R66" s="131">
        <v>1000000000</v>
      </c>
      <c r="S66" s="79" t="s">
        <v>377</v>
      </c>
      <c r="T66" s="97"/>
      <c r="U66" s="107">
        <v>0.2</v>
      </c>
      <c r="V66" s="83" t="s">
        <v>249</v>
      </c>
      <c r="W66" s="84">
        <v>43539</v>
      </c>
      <c r="X66" s="84">
        <v>43707</v>
      </c>
      <c r="Y66" s="83" t="s">
        <v>176</v>
      </c>
      <c r="Z66" s="149"/>
      <c r="AA66" s="139"/>
      <c r="AB66" s="139" t="s">
        <v>60</v>
      </c>
      <c r="AC66" s="139"/>
      <c r="AD66" s="139"/>
      <c r="AE66" s="139"/>
      <c r="AF66" s="139" t="s">
        <v>60</v>
      </c>
      <c r="AG66" s="139"/>
      <c r="AH66" s="139"/>
      <c r="AI66" s="139"/>
      <c r="AJ66" s="139"/>
      <c r="AK66" s="139"/>
      <c r="AL66" s="139"/>
      <c r="AM66" s="139"/>
      <c r="AN66" s="139"/>
      <c r="AO66" s="139"/>
      <c r="AP66" s="139" t="s">
        <v>60</v>
      </c>
      <c r="AQ66" s="139"/>
      <c r="AR66" s="139"/>
      <c r="AS66" s="139" t="s">
        <v>60</v>
      </c>
      <c r="AT66" s="139"/>
      <c r="AU66" s="196" t="s">
        <v>60</v>
      </c>
      <c r="AV66" s="196" t="s">
        <v>60</v>
      </c>
      <c r="AW66" s="196" t="s">
        <v>60</v>
      </c>
      <c r="AX66" s="196"/>
      <c r="AY66" s="196"/>
      <c r="AZ66" s="196"/>
      <c r="BA66" s="196"/>
      <c r="BB66" s="196"/>
      <c r="BC66" s="196"/>
      <c r="BD66" s="196"/>
      <c r="BE66" s="196"/>
      <c r="BF66" s="196"/>
      <c r="BG66" s="196"/>
      <c r="BH66" s="196"/>
      <c r="BI66" s="196"/>
      <c r="BJ66" s="196"/>
      <c r="BK66" s="196"/>
      <c r="BL66" s="196"/>
      <c r="BM66" s="196"/>
      <c r="BN66" s="196"/>
      <c r="BO66" s="196"/>
      <c r="BP66" s="30"/>
    </row>
    <row r="67" spans="1:68" s="31" customFormat="1" ht="102" customHeight="1">
      <c r="A67" s="143"/>
      <c r="B67" s="143"/>
      <c r="C67" s="143"/>
      <c r="D67" s="113"/>
      <c r="E67" s="143"/>
      <c r="F67" s="143"/>
      <c r="G67" s="143"/>
      <c r="H67" s="143"/>
      <c r="I67" s="132"/>
      <c r="J67" s="108"/>
      <c r="K67" s="108"/>
      <c r="L67" s="93"/>
      <c r="M67" s="93"/>
      <c r="N67" s="93"/>
      <c r="O67" s="93"/>
      <c r="P67" s="93"/>
      <c r="Q67" s="93"/>
      <c r="R67" s="131"/>
      <c r="S67" s="79" t="s">
        <v>378</v>
      </c>
      <c r="T67" s="97"/>
      <c r="U67" s="107">
        <v>0.1</v>
      </c>
      <c r="V67" s="83" t="s">
        <v>250</v>
      </c>
      <c r="W67" s="84">
        <v>43539</v>
      </c>
      <c r="X67" s="84">
        <v>43646</v>
      </c>
      <c r="Y67" s="83" t="s">
        <v>176</v>
      </c>
      <c r="Z67" s="149"/>
      <c r="AA67" s="139"/>
      <c r="AB67" s="139"/>
      <c r="AC67" s="139"/>
      <c r="AD67" s="139"/>
      <c r="AE67" s="139"/>
      <c r="AF67" s="139"/>
      <c r="AG67" s="139"/>
      <c r="AH67" s="139"/>
      <c r="AI67" s="139"/>
      <c r="AJ67" s="139"/>
      <c r="AK67" s="139"/>
      <c r="AL67" s="139"/>
      <c r="AM67" s="139"/>
      <c r="AN67" s="139"/>
      <c r="AO67" s="139"/>
      <c r="AP67" s="139"/>
      <c r="AQ67" s="139"/>
      <c r="AR67" s="139"/>
      <c r="AS67" s="139" t="s">
        <v>60</v>
      </c>
      <c r="AT67" s="139"/>
      <c r="AU67" s="196"/>
      <c r="AV67" s="196"/>
      <c r="AW67" s="196"/>
      <c r="AX67" s="196"/>
      <c r="AY67" s="196"/>
      <c r="AZ67" s="196"/>
      <c r="BA67" s="196"/>
      <c r="BB67" s="196"/>
      <c r="BC67" s="196"/>
      <c r="BD67" s="196"/>
      <c r="BE67" s="196"/>
      <c r="BF67" s="196"/>
      <c r="BG67" s="196"/>
      <c r="BH67" s="196"/>
      <c r="BI67" s="196"/>
      <c r="BJ67" s="196"/>
      <c r="BK67" s="196"/>
      <c r="BL67" s="196"/>
      <c r="BM67" s="196"/>
      <c r="BN67" s="196"/>
      <c r="BO67" s="196"/>
      <c r="BP67" s="30"/>
    </row>
    <row r="68" spans="1:68" s="31" customFormat="1" ht="76.5">
      <c r="A68" s="143"/>
      <c r="B68" s="143"/>
      <c r="C68" s="143"/>
      <c r="D68" s="113"/>
      <c r="E68" s="143"/>
      <c r="F68" s="143"/>
      <c r="G68" s="143"/>
      <c r="H68" s="143"/>
      <c r="I68" s="132"/>
      <c r="J68" s="108"/>
      <c r="K68" s="108"/>
      <c r="L68" s="93"/>
      <c r="M68" s="93"/>
      <c r="N68" s="93"/>
      <c r="O68" s="93"/>
      <c r="P68" s="93"/>
      <c r="Q68" s="93"/>
      <c r="R68" s="131"/>
      <c r="S68" s="79" t="s">
        <v>379</v>
      </c>
      <c r="T68" s="106">
        <v>300000000</v>
      </c>
      <c r="U68" s="107">
        <v>0.2</v>
      </c>
      <c r="V68" s="83" t="s">
        <v>251</v>
      </c>
      <c r="W68" s="84">
        <v>43769</v>
      </c>
      <c r="X68" s="84">
        <v>43814</v>
      </c>
      <c r="Y68" s="83" t="s">
        <v>176</v>
      </c>
      <c r="Z68" s="149"/>
      <c r="AA68" s="139"/>
      <c r="AB68" s="139" t="s">
        <v>60</v>
      </c>
      <c r="AC68" s="139"/>
      <c r="AD68" s="139"/>
      <c r="AE68" s="139"/>
      <c r="AF68" s="139" t="s">
        <v>60</v>
      </c>
      <c r="AG68" s="139"/>
      <c r="AH68" s="139"/>
      <c r="AI68" s="139"/>
      <c r="AJ68" s="139"/>
      <c r="AK68" s="139"/>
      <c r="AL68" s="139"/>
      <c r="AM68" s="139"/>
      <c r="AN68" s="139"/>
      <c r="AO68" s="139"/>
      <c r="AP68" s="139" t="s">
        <v>60</v>
      </c>
      <c r="AQ68" s="139"/>
      <c r="AR68" s="139"/>
      <c r="AS68" s="139" t="s">
        <v>60</v>
      </c>
      <c r="AT68" s="139"/>
      <c r="AU68" s="196"/>
      <c r="AV68" s="196"/>
      <c r="AW68" s="196"/>
      <c r="AX68" s="196"/>
      <c r="AY68" s="196"/>
      <c r="AZ68" s="196"/>
      <c r="BA68" s="196"/>
      <c r="BB68" s="196"/>
      <c r="BC68" s="196"/>
      <c r="BD68" s="196"/>
      <c r="BE68" s="196"/>
      <c r="BF68" s="196"/>
      <c r="BG68" s="196"/>
      <c r="BH68" s="196"/>
      <c r="BI68" s="196"/>
      <c r="BJ68" s="196"/>
      <c r="BK68" s="196"/>
      <c r="BL68" s="196"/>
      <c r="BM68" s="196"/>
      <c r="BN68" s="196"/>
      <c r="BO68" s="196"/>
      <c r="BP68" s="30"/>
    </row>
    <row r="69" spans="1:68" s="31" customFormat="1" ht="25.5">
      <c r="A69" s="143"/>
      <c r="B69" s="143"/>
      <c r="C69" s="143"/>
      <c r="D69" s="114"/>
      <c r="E69" s="143"/>
      <c r="F69" s="143"/>
      <c r="G69" s="143"/>
      <c r="H69" s="143"/>
      <c r="I69" s="132"/>
      <c r="J69" s="108"/>
      <c r="K69" s="108"/>
      <c r="L69" s="93"/>
      <c r="M69" s="93"/>
      <c r="N69" s="93"/>
      <c r="O69" s="93"/>
      <c r="P69" s="93"/>
      <c r="Q69" s="93"/>
      <c r="R69" s="131"/>
      <c r="S69" s="79" t="s">
        <v>380</v>
      </c>
      <c r="T69" s="106">
        <v>700000000</v>
      </c>
      <c r="U69" s="107">
        <v>0.5</v>
      </c>
      <c r="V69" s="83" t="s">
        <v>252</v>
      </c>
      <c r="W69" s="84">
        <v>43617</v>
      </c>
      <c r="X69" s="84">
        <v>43814</v>
      </c>
      <c r="Y69" s="83" t="s">
        <v>176</v>
      </c>
      <c r="Z69" s="149"/>
      <c r="AA69" s="139"/>
      <c r="AB69" s="139"/>
      <c r="AC69" s="139"/>
      <c r="AD69" s="139"/>
      <c r="AE69" s="139"/>
      <c r="AF69" s="139"/>
      <c r="AG69" s="139"/>
      <c r="AH69" s="139"/>
      <c r="AI69" s="139"/>
      <c r="AJ69" s="139"/>
      <c r="AK69" s="139"/>
      <c r="AL69" s="139"/>
      <c r="AM69" s="139"/>
      <c r="AN69" s="139"/>
      <c r="AO69" s="139"/>
      <c r="AP69" s="139"/>
      <c r="AQ69" s="139"/>
      <c r="AR69" s="139"/>
      <c r="AS69" s="139" t="s">
        <v>60</v>
      </c>
      <c r="AT69" s="139"/>
      <c r="AU69" s="196"/>
      <c r="AV69" s="196"/>
      <c r="AW69" s="196"/>
      <c r="AX69" s="196"/>
      <c r="AY69" s="196"/>
      <c r="AZ69" s="196"/>
      <c r="BA69" s="196"/>
      <c r="BB69" s="196"/>
      <c r="BC69" s="196"/>
      <c r="BD69" s="196"/>
      <c r="BE69" s="196"/>
      <c r="BF69" s="196"/>
      <c r="BG69" s="196"/>
      <c r="BH69" s="196"/>
      <c r="BI69" s="196"/>
      <c r="BJ69" s="196"/>
      <c r="BK69" s="196"/>
      <c r="BL69" s="196"/>
      <c r="BM69" s="196"/>
      <c r="BN69" s="196"/>
      <c r="BO69" s="196"/>
      <c r="BP69" s="30"/>
    </row>
    <row r="70" spans="1:68" s="31" customFormat="1" ht="157.5" customHeight="1">
      <c r="A70" s="163" t="s">
        <v>498</v>
      </c>
      <c r="B70" s="144">
        <v>0.3</v>
      </c>
      <c r="C70" s="157">
        <v>7.4999999999999997E-2</v>
      </c>
      <c r="D70" s="143" t="s">
        <v>534</v>
      </c>
      <c r="E70" s="143" t="s">
        <v>467</v>
      </c>
      <c r="F70" s="143" t="s">
        <v>484</v>
      </c>
      <c r="G70" s="143" t="s">
        <v>509</v>
      </c>
      <c r="H70" s="143"/>
      <c r="I70" s="133" t="s">
        <v>381</v>
      </c>
      <c r="J70" s="100" t="s">
        <v>382</v>
      </c>
      <c r="K70" s="100" t="s">
        <v>296</v>
      </c>
      <c r="L70" s="101">
        <v>0.32</v>
      </c>
      <c r="M70" s="101">
        <v>1</v>
      </c>
      <c r="N70" s="101">
        <v>0.1</v>
      </c>
      <c r="O70" s="101">
        <v>0.5</v>
      </c>
      <c r="P70" s="101">
        <v>0.7</v>
      </c>
      <c r="Q70" s="101">
        <v>1</v>
      </c>
      <c r="R70" s="102">
        <f>80116800+30141000000</f>
        <v>30221116800</v>
      </c>
      <c r="S70" s="79" t="s">
        <v>383</v>
      </c>
      <c r="T70" s="97"/>
      <c r="U70" s="107">
        <v>0.2</v>
      </c>
      <c r="V70" s="83" t="s">
        <v>253</v>
      </c>
      <c r="W70" s="84">
        <v>43467</v>
      </c>
      <c r="X70" s="84">
        <v>43799</v>
      </c>
      <c r="Y70" s="83" t="s">
        <v>164</v>
      </c>
      <c r="Z70" s="149"/>
      <c r="AA70" s="138" t="s">
        <v>60</v>
      </c>
      <c r="AB70" s="138" t="s">
        <v>60</v>
      </c>
      <c r="AC70" s="138"/>
      <c r="AD70" s="138"/>
      <c r="AE70" s="138"/>
      <c r="AF70" s="138" t="s">
        <v>60</v>
      </c>
      <c r="AG70" s="138"/>
      <c r="AH70" s="138"/>
      <c r="AI70" s="138"/>
      <c r="AJ70" s="138"/>
      <c r="AK70" s="138"/>
      <c r="AL70" s="138"/>
      <c r="AM70" s="138"/>
      <c r="AN70" s="138"/>
      <c r="AO70" s="138"/>
      <c r="AP70" s="138" t="s">
        <v>60</v>
      </c>
      <c r="AQ70" s="138"/>
      <c r="AR70" s="138"/>
      <c r="AS70" s="138"/>
      <c r="AT70" s="138"/>
      <c r="AU70" s="196"/>
      <c r="AV70" s="196"/>
      <c r="AW70" s="196" t="s">
        <v>60</v>
      </c>
      <c r="AX70" s="196"/>
      <c r="AY70" s="196"/>
      <c r="AZ70" s="196"/>
      <c r="BA70" s="196"/>
      <c r="BB70" s="196"/>
      <c r="BC70" s="196"/>
      <c r="BD70" s="196"/>
      <c r="BE70" s="196"/>
      <c r="BF70" s="196"/>
      <c r="BG70" s="196"/>
      <c r="BH70" s="196"/>
      <c r="BI70" s="196"/>
      <c r="BJ70" s="196"/>
      <c r="BK70" s="196"/>
      <c r="BL70" s="196"/>
      <c r="BM70" s="196"/>
      <c r="BN70" s="196"/>
      <c r="BO70" s="196"/>
      <c r="BP70" s="30"/>
    </row>
    <row r="71" spans="1:68" s="31" customFormat="1" ht="76.5">
      <c r="A71" s="163"/>
      <c r="B71" s="144"/>
      <c r="C71" s="143"/>
      <c r="D71" s="143"/>
      <c r="E71" s="143"/>
      <c r="F71" s="143"/>
      <c r="G71" s="143"/>
      <c r="H71" s="143"/>
      <c r="I71" s="133"/>
      <c r="J71" s="100"/>
      <c r="K71" s="100"/>
      <c r="L71" s="101"/>
      <c r="M71" s="101"/>
      <c r="N71" s="101"/>
      <c r="O71" s="101"/>
      <c r="P71" s="101"/>
      <c r="Q71" s="101"/>
      <c r="R71" s="102"/>
      <c r="S71" s="79" t="s">
        <v>384</v>
      </c>
      <c r="T71" s="97"/>
      <c r="U71" s="107">
        <v>0.3</v>
      </c>
      <c r="V71" s="83" t="s">
        <v>254</v>
      </c>
      <c r="W71" s="84">
        <v>43467</v>
      </c>
      <c r="X71" s="84">
        <v>43799</v>
      </c>
      <c r="Y71" s="83" t="s">
        <v>177</v>
      </c>
      <c r="Z71" s="149"/>
      <c r="AA71" s="138"/>
      <c r="AB71" s="138"/>
      <c r="AC71" s="138"/>
      <c r="AD71" s="138"/>
      <c r="AE71" s="138"/>
      <c r="AF71" s="138"/>
      <c r="AG71" s="138"/>
      <c r="AH71" s="138"/>
      <c r="AI71" s="138"/>
      <c r="AJ71" s="138"/>
      <c r="AK71" s="138"/>
      <c r="AL71" s="138"/>
      <c r="AM71" s="138"/>
      <c r="AN71" s="138"/>
      <c r="AO71" s="138"/>
      <c r="AP71" s="138"/>
      <c r="AQ71" s="138"/>
      <c r="AR71" s="138"/>
      <c r="AS71" s="138"/>
      <c r="AT71" s="138"/>
      <c r="AU71" s="196"/>
      <c r="AV71" s="196"/>
      <c r="AW71" s="196"/>
      <c r="AX71" s="196"/>
      <c r="AY71" s="196"/>
      <c r="AZ71" s="196"/>
      <c r="BA71" s="196"/>
      <c r="BB71" s="196"/>
      <c r="BC71" s="196"/>
      <c r="BD71" s="196"/>
      <c r="BE71" s="196"/>
      <c r="BF71" s="196"/>
      <c r="BG71" s="196"/>
      <c r="BH71" s="196"/>
      <c r="BI71" s="196"/>
      <c r="BJ71" s="196"/>
      <c r="BK71" s="196"/>
      <c r="BL71" s="196"/>
      <c r="BM71" s="196"/>
      <c r="BN71" s="196"/>
      <c r="BO71" s="196"/>
      <c r="BP71" s="30"/>
    </row>
    <row r="72" spans="1:68" s="31" customFormat="1" ht="63.75">
      <c r="A72" s="163"/>
      <c r="B72" s="144"/>
      <c r="C72" s="143"/>
      <c r="D72" s="143"/>
      <c r="E72" s="143"/>
      <c r="F72" s="143"/>
      <c r="G72" s="143"/>
      <c r="H72" s="143"/>
      <c r="I72" s="133"/>
      <c r="J72" s="100"/>
      <c r="K72" s="100"/>
      <c r="L72" s="101"/>
      <c r="M72" s="101"/>
      <c r="N72" s="101"/>
      <c r="O72" s="101"/>
      <c r="P72" s="101"/>
      <c r="Q72" s="101"/>
      <c r="R72" s="102"/>
      <c r="S72" s="79" t="s">
        <v>385</v>
      </c>
      <c r="T72" s="106">
        <v>30141000000</v>
      </c>
      <c r="U72" s="107">
        <v>0.3</v>
      </c>
      <c r="V72" s="83" t="s">
        <v>255</v>
      </c>
      <c r="W72" s="84">
        <v>43467</v>
      </c>
      <c r="X72" s="84">
        <v>43799</v>
      </c>
      <c r="Y72" s="83" t="s">
        <v>178</v>
      </c>
      <c r="Z72" s="149"/>
      <c r="AA72" s="138"/>
      <c r="AB72" s="138"/>
      <c r="AC72" s="138"/>
      <c r="AD72" s="138"/>
      <c r="AE72" s="138"/>
      <c r="AF72" s="138"/>
      <c r="AG72" s="138"/>
      <c r="AH72" s="138"/>
      <c r="AI72" s="138"/>
      <c r="AJ72" s="138"/>
      <c r="AK72" s="138"/>
      <c r="AL72" s="138"/>
      <c r="AM72" s="138"/>
      <c r="AN72" s="138"/>
      <c r="AO72" s="138"/>
      <c r="AP72" s="138"/>
      <c r="AQ72" s="138"/>
      <c r="AR72" s="138"/>
      <c r="AS72" s="138"/>
      <c r="AT72" s="138"/>
      <c r="AU72" s="196"/>
      <c r="AV72" s="196"/>
      <c r="AW72" s="196"/>
      <c r="AX72" s="196"/>
      <c r="AY72" s="196"/>
      <c r="AZ72" s="196"/>
      <c r="BA72" s="196"/>
      <c r="BB72" s="196"/>
      <c r="BC72" s="196"/>
      <c r="BD72" s="196"/>
      <c r="BE72" s="196"/>
      <c r="BF72" s="196"/>
      <c r="BG72" s="196"/>
      <c r="BH72" s="196"/>
      <c r="BI72" s="196"/>
      <c r="BJ72" s="196"/>
      <c r="BK72" s="196"/>
      <c r="BL72" s="196"/>
      <c r="BM72" s="196"/>
      <c r="BN72" s="196"/>
      <c r="BO72" s="196"/>
      <c r="BP72" s="30"/>
    </row>
    <row r="73" spans="1:68" s="31" customFormat="1" ht="140.25">
      <c r="A73" s="163"/>
      <c r="B73" s="144"/>
      <c r="C73" s="143"/>
      <c r="D73" s="143"/>
      <c r="E73" s="143"/>
      <c r="F73" s="143"/>
      <c r="G73" s="143"/>
      <c r="H73" s="143"/>
      <c r="I73" s="133"/>
      <c r="J73" s="100"/>
      <c r="K73" s="100"/>
      <c r="L73" s="101"/>
      <c r="M73" s="101"/>
      <c r="N73" s="101"/>
      <c r="O73" s="101"/>
      <c r="P73" s="101"/>
      <c r="Q73" s="101"/>
      <c r="R73" s="102"/>
      <c r="S73" s="79" t="s">
        <v>386</v>
      </c>
      <c r="T73" s="97"/>
      <c r="U73" s="107">
        <v>0.2</v>
      </c>
      <c r="V73" s="83" t="s">
        <v>256</v>
      </c>
      <c r="W73" s="84">
        <v>43556</v>
      </c>
      <c r="X73" s="84">
        <v>43830</v>
      </c>
      <c r="Y73" s="83" t="s">
        <v>164</v>
      </c>
      <c r="Z73" s="149"/>
      <c r="AA73" s="138"/>
      <c r="AB73" s="138"/>
      <c r="AC73" s="138"/>
      <c r="AD73" s="138"/>
      <c r="AE73" s="138"/>
      <c r="AF73" s="138"/>
      <c r="AG73" s="138"/>
      <c r="AH73" s="138"/>
      <c r="AI73" s="138"/>
      <c r="AJ73" s="138"/>
      <c r="AK73" s="138"/>
      <c r="AL73" s="138"/>
      <c r="AM73" s="138"/>
      <c r="AN73" s="138"/>
      <c r="AO73" s="138"/>
      <c r="AP73" s="138"/>
      <c r="AQ73" s="138"/>
      <c r="AR73" s="138"/>
      <c r="AS73" s="138"/>
      <c r="AT73" s="138"/>
      <c r="AU73" s="196"/>
      <c r="AV73" s="196"/>
      <c r="AW73" s="196"/>
      <c r="AX73" s="196"/>
      <c r="AY73" s="196"/>
      <c r="AZ73" s="196"/>
      <c r="BA73" s="196"/>
      <c r="BB73" s="196"/>
      <c r="BC73" s="196"/>
      <c r="BD73" s="196"/>
      <c r="BE73" s="196"/>
      <c r="BF73" s="196"/>
      <c r="BG73" s="196"/>
      <c r="BH73" s="196"/>
      <c r="BI73" s="196"/>
      <c r="BJ73" s="196"/>
      <c r="BK73" s="196"/>
      <c r="BL73" s="196"/>
      <c r="BM73" s="196"/>
      <c r="BN73" s="196"/>
      <c r="BO73" s="196"/>
      <c r="BP73" s="30"/>
    </row>
    <row r="74" spans="1:68" s="31" customFormat="1" ht="51" customHeight="1">
      <c r="A74" s="163"/>
      <c r="B74" s="144"/>
      <c r="C74" s="143"/>
      <c r="D74" s="123" t="s">
        <v>536</v>
      </c>
      <c r="E74" s="143" t="s">
        <v>468</v>
      </c>
      <c r="F74" s="143" t="s">
        <v>485</v>
      </c>
      <c r="G74" s="143" t="s">
        <v>510</v>
      </c>
      <c r="H74" s="143"/>
      <c r="I74" s="132" t="s">
        <v>387</v>
      </c>
      <c r="J74" s="93" t="s">
        <v>388</v>
      </c>
      <c r="K74" s="93" t="s">
        <v>299</v>
      </c>
      <c r="L74" s="93">
        <v>1</v>
      </c>
      <c r="M74" s="93">
        <v>3</v>
      </c>
      <c r="N74" s="93">
        <v>1</v>
      </c>
      <c r="O74" s="93">
        <v>1</v>
      </c>
      <c r="P74" s="93">
        <v>2</v>
      </c>
      <c r="Q74" s="93">
        <v>3</v>
      </c>
      <c r="R74" s="110"/>
      <c r="S74" s="116" t="s">
        <v>389</v>
      </c>
      <c r="T74" s="115"/>
      <c r="U74" s="80">
        <v>0.5</v>
      </c>
      <c r="V74" s="81" t="s">
        <v>257</v>
      </c>
      <c r="W74" s="84">
        <v>43479</v>
      </c>
      <c r="X74" s="84">
        <v>43707</v>
      </c>
      <c r="Y74" s="81" t="s">
        <v>179</v>
      </c>
      <c r="Z74" s="149"/>
      <c r="AA74" s="139"/>
      <c r="AB74" s="139" t="s">
        <v>60</v>
      </c>
      <c r="AC74" s="139"/>
      <c r="AD74" s="139"/>
      <c r="AE74" s="139"/>
      <c r="AF74" s="139" t="s">
        <v>60</v>
      </c>
      <c r="AG74" s="139"/>
      <c r="AH74" s="139"/>
      <c r="AI74" s="139"/>
      <c r="AJ74" s="139"/>
      <c r="AK74" s="139"/>
      <c r="AL74" s="139"/>
      <c r="AM74" s="139"/>
      <c r="AN74" s="139"/>
      <c r="AO74" s="139"/>
      <c r="AP74" s="139" t="s">
        <v>60</v>
      </c>
      <c r="AQ74" s="139"/>
      <c r="AR74" s="139"/>
      <c r="AS74" s="139"/>
      <c r="AT74" s="139"/>
      <c r="AU74" s="196"/>
      <c r="AV74" s="196"/>
      <c r="AW74" s="196" t="s">
        <v>60</v>
      </c>
      <c r="AX74" s="196"/>
      <c r="AY74" s="196"/>
      <c r="AZ74" s="196"/>
      <c r="BA74" s="196"/>
      <c r="BB74" s="196"/>
      <c r="BC74" s="196"/>
      <c r="BD74" s="196"/>
      <c r="BE74" s="196"/>
      <c r="BF74" s="196"/>
      <c r="BG74" s="196"/>
      <c r="BH74" s="196"/>
      <c r="BI74" s="196"/>
      <c r="BJ74" s="196"/>
      <c r="BK74" s="196"/>
      <c r="BL74" s="196"/>
      <c r="BM74" s="196"/>
      <c r="BN74" s="196"/>
      <c r="BO74" s="196"/>
      <c r="BP74" s="30"/>
    </row>
    <row r="75" spans="1:68" ht="38.25">
      <c r="A75" s="163"/>
      <c r="B75" s="144"/>
      <c r="C75" s="143"/>
      <c r="D75" s="124"/>
      <c r="E75" s="143"/>
      <c r="F75" s="143"/>
      <c r="G75" s="143"/>
      <c r="H75" s="143"/>
      <c r="I75" s="132"/>
      <c r="J75" s="93"/>
      <c r="K75" s="93"/>
      <c r="L75" s="93"/>
      <c r="M75" s="93"/>
      <c r="N75" s="93"/>
      <c r="O75" s="93"/>
      <c r="P75" s="93"/>
      <c r="Q75" s="93"/>
      <c r="R75" s="111"/>
      <c r="S75" s="116" t="s">
        <v>390</v>
      </c>
      <c r="T75" s="115"/>
      <c r="U75" s="80">
        <v>0.5</v>
      </c>
      <c r="V75" s="81" t="s">
        <v>258</v>
      </c>
      <c r="W75" s="84">
        <v>43542</v>
      </c>
      <c r="X75" s="84">
        <v>43738</v>
      </c>
      <c r="Y75" s="81" t="s">
        <v>179</v>
      </c>
      <c r="Z75" s="149"/>
      <c r="AA75" s="139"/>
      <c r="AB75" s="139"/>
      <c r="AC75" s="139"/>
      <c r="AD75" s="139"/>
      <c r="AE75" s="139"/>
      <c r="AF75" s="139"/>
      <c r="AG75" s="139"/>
      <c r="AH75" s="139"/>
      <c r="AI75" s="139"/>
      <c r="AJ75" s="139"/>
      <c r="AK75" s="139"/>
      <c r="AL75" s="139"/>
      <c r="AM75" s="139"/>
      <c r="AN75" s="139"/>
      <c r="AO75" s="139"/>
      <c r="AP75" s="139"/>
      <c r="AQ75" s="139"/>
      <c r="AR75" s="139"/>
      <c r="AS75" s="139"/>
      <c r="AT75" s="139"/>
      <c r="AU75" s="196"/>
      <c r="AV75" s="196"/>
      <c r="AW75" s="196"/>
      <c r="AX75" s="196"/>
      <c r="AY75" s="196"/>
      <c r="AZ75" s="196"/>
      <c r="BA75" s="196"/>
      <c r="BB75" s="196"/>
      <c r="BC75" s="196"/>
      <c r="BD75" s="196"/>
      <c r="BE75" s="196"/>
      <c r="BF75" s="196"/>
      <c r="BG75" s="196"/>
      <c r="BH75" s="196"/>
      <c r="BI75" s="196"/>
      <c r="BJ75" s="196"/>
      <c r="BK75" s="196"/>
      <c r="BL75" s="196"/>
      <c r="BM75" s="196"/>
      <c r="BN75" s="196"/>
      <c r="BO75" s="196"/>
      <c r="BP75" s="21"/>
    </row>
    <row r="76" spans="1:68" ht="57" customHeight="1">
      <c r="A76" s="163"/>
      <c r="B76" s="144"/>
      <c r="C76" s="143"/>
      <c r="D76" s="124" t="s">
        <v>536</v>
      </c>
      <c r="E76" s="143" t="s">
        <v>469</v>
      </c>
      <c r="F76" s="143" t="s">
        <v>485</v>
      </c>
      <c r="G76" s="143" t="s">
        <v>485</v>
      </c>
      <c r="H76" s="143"/>
      <c r="I76" s="132" t="s">
        <v>391</v>
      </c>
      <c r="J76" s="93" t="s">
        <v>392</v>
      </c>
      <c r="K76" s="93" t="s">
        <v>299</v>
      </c>
      <c r="L76" s="93">
        <f>100+189+98+16</f>
        <v>403</v>
      </c>
      <c r="M76" s="93">
        <v>550</v>
      </c>
      <c r="N76" s="93">
        <v>0</v>
      </c>
      <c r="O76" s="93">
        <v>100</v>
      </c>
      <c r="P76" s="93">
        <v>400</v>
      </c>
      <c r="Q76" s="93">
        <v>550</v>
      </c>
      <c r="R76" s="164">
        <f>1038581432+180000000+1320000000</f>
        <v>2538581432</v>
      </c>
      <c r="S76" s="79" t="s">
        <v>393</v>
      </c>
      <c r="T76" s="106">
        <v>2538581432</v>
      </c>
      <c r="U76" s="107">
        <v>0.4</v>
      </c>
      <c r="V76" s="83" t="s">
        <v>259</v>
      </c>
      <c r="W76" s="84">
        <v>43525</v>
      </c>
      <c r="X76" s="84">
        <v>43799</v>
      </c>
      <c r="Y76" s="83" t="s">
        <v>175</v>
      </c>
      <c r="Z76" s="149"/>
      <c r="AA76" s="139"/>
      <c r="AB76" s="139" t="s">
        <v>60</v>
      </c>
      <c r="AC76" s="139"/>
      <c r="AD76" s="139"/>
      <c r="AE76" s="139"/>
      <c r="AF76" s="139" t="s">
        <v>60</v>
      </c>
      <c r="AG76" s="139"/>
      <c r="AH76" s="139"/>
      <c r="AI76" s="139"/>
      <c r="AJ76" s="139"/>
      <c r="AK76" s="139"/>
      <c r="AL76" s="139"/>
      <c r="AM76" s="139"/>
      <c r="AN76" s="139"/>
      <c r="AO76" s="139"/>
      <c r="AP76" s="139" t="s">
        <v>60</v>
      </c>
      <c r="AQ76" s="91"/>
      <c r="AR76" s="91"/>
      <c r="AS76" s="91"/>
      <c r="AT76" s="91"/>
      <c r="AU76" s="196" t="s">
        <v>60</v>
      </c>
      <c r="AV76" s="196" t="s">
        <v>60</v>
      </c>
      <c r="AW76" s="196" t="s">
        <v>60</v>
      </c>
      <c r="AX76" s="196"/>
      <c r="AY76" s="196"/>
      <c r="AZ76" s="196"/>
      <c r="BA76" s="196"/>
      <c r="BB76" s="196"/>
      <c r="BC76" s="196"/>
      <c r="BD76" s="196"/>
      <c r="BE76" s="196"/>
      <c r="BF76" s="196"/>
      <c r="BG76" s="196"/>
      <c r="BH76" s="196"/>
      <c r="BI76" s="196"/>
      <c r="BJ76" s="196"/>
      <c r="BK76" s="196"/>
      <c r="BL76" s="196"/>
      <c r="BM76" s="196"/>
      <c r="BN76" s="196"/>
      <c r="BO76" s="196"/>
      <c r="BP76" s="21"/>
    </row>
    <row r="77" spans="1:68" ht="76.5">
      <c r="A77" s="163"/>
      <c r="B77" s="144"/>
      <c r="C77" s="143"/>
      <c r="D77" s="124"/>
      <c r="E77" s="143"/>
      <c r="F77" s="143"/>
      <c r="G77" s="143"/>
      <c r="H77" s="143"/>
      <c r="I77" s="132"/>
      <c r="J77" s="93"/>
      <c r="K77" s="93"/>
      <c r="L77" s="93"/>
      <c r="M77" s="93"/>
      <c r="N77" s="93"/>
      <c r="O77" s="93"/>
      <c r="P77" s="93"/>
      <c r="Q77" s="93"/>
      <c r="R77" s="164"/>
      <c r="S77" s="79" t="s">
        <v>394</v>
      </c>
      <c r="T77" s="97"/>
      <c r="U77" s="107">
        <v>0.6</v>
      </c>
      <c r="V77" s="83" t="s">
        <v>260</v>
      </c>
      <c r="W77" s="84">
        <v>43556</v>
      </c>
      <c r="X77" s="84">
        <v>43814</v>
      </c>
      <c r="Y77" s="83" t="s">
        <v>175</v>
      </c>
      <c r="Z77" s="149"/>
      <c r="AA77" s="139"/>
      <c r="AB77" s="139"/>
      <c r="AC77" s="139"/>
      <c r="AD77" s="139"/>
      <c r="AE77" s="139"/>
      <c r="AF77" s="139"/>
      <c r="AG77" s="139"/>
      <c r="AH77" s="139"/>
      <c r="AI77" s="139"/>
      <c r="AJ77" s="139"/>
      <c r="AK77" s="139"/>
      <c r="AL77" s="139"/>
      <c r="AM77" s="139"/>
      <c r="AN77" s="139"/>
      <c r="AO77" s="139"/>
      <c r="AP77" s="139"/>
      <c r="AQ77" s="91"/>
      <c r="AR77" s="91"/>
      <c r="AS77" s="91"/>
      <c r="AT77" s="91"/>
      <c r="AU77" s="196"/>
      <c r="AV77" s="196"/>
      <c r="AW77" s="196"/>
      <c r="AX77" s="196"/>
      <c r="AY77" s="196"/>
      <c r="AZ77" s="196"/>
      <c r="BA77" s="196"/>
      <c r="BB77" s="196"/>
      <c r="BC77" s="196"/>
      <c r="BD77" s="196"/>
      <c r="BE77" s="196"/>
      <c r="BF77" s="196"/>
      <c r="BG77" s="196"/>
      <c r="BH77" s="196"/>
      <c r="BI77" s="196"/>
      <c r="BJ77" s="196"/>
      <c r="BK77" s="196"/>
      <c r="BL77" s="196"/>
      <c r="BM77" s="196"/>
      <c r="BN77" s="196"/>
      <c r="BO77" s="196"/>
      <c r="BP77" s="21"/>
    </row>
    <row r="78" spans="1:68" ht="38.25">
      <c r="A78" s="163"/>
      <c r="B78" s="144"/>
      <c r="C78" s="143"/>
      <c r="D78" s="124"/>
      <c r="E78" s="143" t="s">
        <v>470</v>
      </c>
      <c r="F78" s="143" t="s">
        <v>489</v>
      </c>
      <c r="G78" s="143" t="s">
        <v>489</v>
      </c>
      <c r="H78" s="143"/>
      <c r="I78" s="154" t="s">
        <v>521</v>
      </c>
      <c r="J78" s="155" t="s">
        <v>395</v>
      </c>
      <c r="K78" s="94" t="s">
        <v>296</v>
      </c>
      <c r="L78" s="94">
        <v>0</v>
      </c>
      <c r="M78" s="95">
        <v>1</v>
      </c>
      <c r="N78" s="95">
        <v>0.15</v>
      </c>
      <c r="O78" s="95">
        <v>0.4</v>
      </c>
      <c r="P78" s="95">
        <v>0.7</v>
      </c>
      <c r="Q78" s="95">
        <v>1</v>
      </c>
      <c r="R78" s="136"/>
      <c r="S78" s="79" t="s">
        <v>396</v>
      </c>
      <c r="T78" s="97"/>
      <c r="U78" s="107">
        <v>0.1</v>
      </c>
      <c r="V78" s="83" t="s">
        <v>261</v>
      </c>
      <c r="W78" s="84">
        <v>43466</v>
      </c>
      <c r="X78" s="84">
        <v>43830</v>
      </c>
      <c r="Y78" s="83" t="s">
        <v>180</v>
      </c>
      <c r="Z78" s="149"/>
      <c r="AA78" s="150" t="s">
        <v>60</v>
      </c>
      <c r="AB78" s="150"/>
      <c r="AC78" s="150"/>
      <c r="AD78" s="150" t="s">
        <v>60</v>
      </c>
      <c r="AE78" s="150"/>
      <c r="AF78" s="150" t="s">
        <v>60</v>
      </c>
      <c r="AG78" s="150" t="s">
        <v>60</v>
      </c>
      <c r="AH78" s="150" t="s">
        <v>60</v>
      </c>
      <c r="AI78" s="150" t="s">
        <v>60</v>
      </c>
      <c r="AJ78" s="150" t="s">
        <v>60</v>
      </c>
      <c r="AK78" s="150"/>
      <c r="AL78" s="150" t="s">
        <v>60</v>
      </c>
      <c r="AM78" s="150" t="s">
        <v>60</v>
      </c>
      <c r="AN78" s="150"/>
      <c r="AO78" s="150" t="s">
        <v>60</v>
      </c>
      <c r="AP78" s="150" t="s">
        <v>60</v>
      </c>
      <c r="AQ78" s="150" t="s">
        <v>60</v>
      </c>
      <c r="AR78" s="150" t="s">
        <v>60</v>
      </c>
      <c r="AS78" s="150" t="s">
        <v>60</v>
      </c>
      <c r="AT78" s="150" t="s">
        <v>60</v>
      </c>
      <c r="AU78" s="200"/>
      <c r="AV78" s="200"/>
      <c r="AW78" s="200" t="s">
        <v>60</v>
      </c>
      <c r="AX78" s="200"/>
      <c r="AY78" s="200"/>
      <c r="AZ78" s="200" t="s">
        <v>60</v>
      </c>
      <c r="BA78" s="200" t="s">
        <v>60</v>
      </c>
      <c r="BB78" s="200" t="s">
        <v>60</v>
      </c>
      <c r="BC78" s="200"/>
      <c r="BD78" s="200"/>
      <c r="BE78" s="200"/>
      <c r="BF78" s="200" t="s">
        <v>60</v>
      </c>
      <c r="BG78" s="200" t="s">
        <v>60</v>
      </c>
      <c r="BH78" s="200" t="s">
        <v>60</v>
      </c>
      <c r="BI78" s="200" t="s">
        <v>60</v>
      </c>
      <c r="BJ78" s="200" t="s">
        <v>60</v>
      </c>
      <c r="BK78" s="200"/>
      <c r="BL78" s="200"/>
      <c r="BM78" s="200" t="s">
        <v>60</v>
      </c>
      <c r="BN78" s="200" t="s">
        <v>60</v>
      </c>
      <c r="BO78" s="200" t="s">
        <v>60</v>
      </c>
      <c r="BP78" s="21"/>
    </row>
    <row r="79" spans="1:68" ht="63.75">
      <c r="A79" s="163"/>
      <c r="B79" s="144"/>
      <c r="C79" s="143"/>
      <c r="D79" s="124"/>
      <c r="E79" s="143"/>
      <c r="F79" s="143"/>
      <c r="G79" s="143"/>
      <c r="H79" s="143"/>
      <c r="I79" s="154"/>
      <c r="J79" s="155"/>
      <c r="K79" s="94"/>
      <c r="L79" s="94"/>
      <c r="M79" s="95"/>
      <c r="N79" s="95"/>
      <c r="O79" s="95"/>
      <c r="P79" s="95"/>
      <c r="Q79" s="95"/>
      <c r="R79" s="172"/>
      <c r="S79" s="79" t="s">
        <v>397</v>
      </c>
      <c r="T79" s="97"/>
      <c r="U79" s="107">
        <v>0.6</v>
      </c>
      <c r="V79" s="83" t="s">
        <v>262</v>
      </c>
      <c r="W79" s="84">
        <v>43466</v>
      </c>
      <c r="X79" s="84">
        <v>43830</v>
      </c>
      <c r="Y79" s="83" t="s">
        <v>180</v>
      </c>
      <c r="Z79" s="149"/>
      <c r="AA79" s="150"/>
      <c r="AB79" s="150"/>
      <c r="AC79" s="150"/>
      <c r="AD79" s="150"/>
      <c r="AE79" s="150"/>
      <c r="AF79" s="150"/>
      <c r="AG79" s="150"/>
      <c r="AH79" s="150"/>
      <c r="AI79" s="150"/>
      <c r="AJ79" s="150"/>
      <c r="AK79" s="150"/>
      <c r="AL79" s="150"/>
      <c r="AM79" s="150"/>
      <c r="AN79" s="150"/>
      <c r="AO79" s="150"/>
      <c r="AP79" s="150"/>
      <c r="AQ79" s="150"/>
      <c r="AR79" s="150"/>
      <c r="AS79" s="150"/>
      <c r="AT79" s="150"/>
      <c r="AU79" s="201"/>
      <c r="AV79" s="201"/>
      <c r="AW79" s="201"/>
      <c r="AX79" s="201"/>
      <c r="AY79" s="201"/>
      <c r="AZ79" s="201"/>
      <c r="BA79" s="201"/>
      <c r="BB79" s="201"/>
      <c r="BC79" s="201"/>
      <c r="BD79" s="201"/>
      <c r="BE79" s="201"/>
      <c r="BF79" s="201"/>
      <c r="BG79" s="201"/>
      <c r="BH79" s="201"/>
      <c r="BI79" s="201"/>
      <c r="BJ79" s="201"/>
      <c r="BK79" s="201"/>
      <c r="BL79" s="201"/>
      <c r="BM79" s="201"/>
      <c r="BN79" s="201"/>
      <c r="BO79" s="201"/>
      <c r="BP79" s="21"/>
    </row>
    <row r="80" spans="1:68" ht="63.75" customHeight="1">
      <c r="A80" s="163"/>
      <c r="B80" s="144"/>
      <c r="C80" s="143"/>
      <c r="D80" s="124"/>
      <c r="E80" s="143"/>
      <c r="F80" s="143"/>
      <c r="G80" s="143"/>
      <c r="H80" s="143"/>
      <c r="I80" s="154"/>
      <c r="J80" s="155"/>
      <c r="K80" s="94"/>
      <c r="L80" s="94"/>
      <c r="M80" s="95"/>
      <c r="N80" s="95"/>
      <c r="O80" s="95"/>
      <c r="P80" s="95"/>
      <c r="Q80" s="95"/>
      <c r="R80" s="172"/>
      <c r="S80" s="135" t="s">
        <v>398</v>
      </c>
      <c r="T80" s="135"/>
      <c r="U80" s="129">
        <v>0.3</v>
      </c>
      <c r="V80" s="93" t="s">
        <v>263</v>
      </c>
      <c r="W80" s="128">
        <v>43466</v>
      </c>
      <c r="X80" s="128">
        <v>43830</v>
      </c>
      <c r="Y80" s="93" t="s">
        <v>180</v>
      </c>
      <c r="Z80" s="149"/>
      <c r="AA80" s="150"/>
      <c r="AB80" s="150"/>
      <c r="AC80" s="150"/>
      <c r="AD80" s="150"/>
      <c r="AE80" s="150"/>
      <c r="AF80" s="150"/>
      <c r="AG80" s="150"/>
      <c r="AH80" s="150"/>
      <c r="AI80" s="150"/>
      <c r="AJ80" s="150"/>
      <c r="AK80" s="150"/>
      <c r="AL80" s="150"/>
      <c r="AM80" s="150"/>
      <c r="AN80" s="150"/>
      <c r="AO80" s="150"/>
      <c r="AP80" s="150"/>
      <c r="AQ80" s="150"/>
      <c r="AR80" s="150"/>
      <c r="AS80" s="150"/>
      <c r="AT80" s="150"/>
      <c r="AU80" s="201"/>
      <c r="AV80" s="201"/>
      <c r="AW80" s="201"/>
      <c r="AX80" s="201"/>
      <c r="AY80" s="201"/>
      <c r="AZ80" s="201"/>
      <c r="BA80" s="201"/>
      <c r="BB80" s="201"/>
      <c r="BC80" s="201"/>
      <c r="BD80" s="201"/>
      <c r="BE80" s="201"/>
      <c r="BF80" s="201"/>
      <c r="BG80" s="201"/>
      <c r="BH80" s="201"/>
      <c r="BI80" s="201"/>
      <c r="BJ80" s="201"/>
      <c r="BK80" s="201"/>
      <c r="BL80" s="201"/>
      <c r="BM80" s="201"/>
      <c r="BN80" s="201"/>
      <c r="BO80" s="201"/>
      <c r="BP80" s="21"/>
    </row>
    <row r="81" spans="1:68" ht="38.25">
      <c r="A81" s="163"/>
      <c r="B81" s="144"/>
      <c r="C81" s="143"/>
      <c r="D81" s="124"/>
      <c r="E81" s="143"/>
      <c r="F81" s="143"/>
      <c r="G81" s="143"/>
      <c r="H81" s="143"/>
      <c r="I81" s="165" t="s">
        <v>522</v>
      </c>
      <c r="J81" s="166" t="s">
        <v>523</v>
      </c>
      <c r="K81" s="160" t="s">
        <v>296</v>
      </c>
      <c r="L81" s="160">
        <v>0</v>
      </c>
      <c r="M81" s="167">
        <v>0.7</v>
      </c>
      <c r="N81" s="167">
        <v>0</v>
      </c>
      <c r="O81" s="167">
        <v>0.3</v>
      </c>
      <c r="P81" s="167">
        <v>0.6</v>
      </c>
      <c r="Q81" s="167">
        <v>0.7</v>
      </c>
      <c r="R81" s="137"/>
      <c r="S81" s="135"/>
      <c r="T81" s="135"/>
      <c r="U81" s="129"/>
      <c r="V81" s="93"/>
      <c r="W81" s="128"/>
      <c r="X81" s="128"/>
      <c r="Y81" s="93"/>
      <c r="Z81" s="149"/>
      <c r="AA81" s="150"/>
      <c r="AB81" s="150"/>
      <c r="AC81" s="150"/>
      <c r="AD81" s="150"/>
      <c r="AE81" s="150"/>
      <c r="AF81" s="150"/>
      <c r="AG81" s="150"/>
      <c r="AH81" s="150"/>
      <c r="AI81" s="150"/>
      <c r="AJ81" s="150"/>
      <c r="AK81" s="150"/>
      <c r="AL81" s="150"/>
      <c r="AM81" s="150"/>
      <c r="AN81" s="150"/>
      <c r="AO81" s="150"/>
      <c r="AP81" s="150"/>
      <c r="AQ81" s="150"/>
      <c r="AR81" s="150"/>
      <c r="AS81" s="150"/>
      <c r="AT81" s="150"/>
      <c r="AU81" s="202"/>
      <c r="AV81" s="202"/>
      <c r="AW81" s="202"/>
      <c r="AX81" s="202"/>
      <c r="AY81" s="202"/>
      <c r="AZ81" s="202"/>
      <c r="BA81" s="202"/>
      <c r="BB81" s="202"/>
      <c r="BC81" s="202"/>
      <c r="BD81" s="202"/>
      <c r="BE81" s="202"/>
      <c r="BF81" s="202"/>
      <c r="BG81" s="202"/>
      <c r="BH81" s="202"/>
      <c r="BI81" s="202"/>
      <c r="BJ81" s="202"/>
      <c r="BK81" s="202"/>
      <c r="BL81" s="202"/>
      <c r="BM81" s="202"/>
      <c r="BN81" s="202"/>
      <c r="BO81" s="202"/>
      <c r="BP81" s="21"/>
    </row>
    <row r="82" spans="1:68" ht="42" customHeight="1">
      <c r="A82" s="163"/>
      <c r="B82" s="144"/>
      <c r="C82" s="143"/>
      <c r="D82" s="124"/>
      <c r="E82" s="143" t="s">
        <v>471</v>
      </c>
      <c r="F82" s="143" t="s">
        <v>10</v>
      </c>
      <c r="G82" s="143" t="s">
        <v>10</v>
      </c>
      <c r="H82" s="143"/>
      <c r="I82" s="134" t="s">
        <v>511</v>
      </c>
      <c r="J82" s="145"/>
      <c r="K82" s="145"/>
      <c r="L82" s="168">
        <v>0</v>
      </c>
      <c r="M82" s="168">
        <v>1</v>
      </c>
      <c r="N82" s="168">
        <v>0.3</v>
      </c>
      <c r="O82" s="168">
        <v>0.5</v>
      </c>
      <c r="P82" s="168">
        <v>0.7</v>
      </c>
      <c r="Q82" s="168">
        <v>1</v>
      </c>
      <c r="R82" s="143"/>
      <c r="S82" s="135" t="s">
        <v>401</v>
      </c>
      <c r="T82" s="143"/>
      <c r="U82" s="129">
        <v>0.4</v>
      </c>
      <c r="V82" s="93" t="s">
        <v>264</v>
      </c>
      <c r="W82" s="128">
        <v>43466</v>
      </c>
      <c r="X82" s="128">
        <v>43830</v>
      </c>
      <c r="Y82" s="93" t="s">
        <v>177</v>
      </c>
      <c r="Z82" s="149"/>
      <c r="AA82" s="150" t="s">
        <v>60</v>
      </c>
      <c r="AB82" s="150" t="s">
        <v>60</v>
      </c>
      <c r="AC82" s="150"/>
      <c r="AD82" s="150"/>
      <c r="AE82" s="150"/>
      <c r="AF82" s="150" t="s">
        <v>60</v>
      </c>
      <c r="AG82" s="150" t="s">
        <v>60</v>
      </c>
      <c r="AH82" s="150"/>
      <c r="AI82" s="150"/>
      <c r="AJ82" s="150"/>
      <c r="AK82" s="150"/>
      <c r="AL82" s="150" t="s">
        <v>60</v>
      </c>
      <c r="AM82" s="150" t="s">
        <v>60</v>
      </c>
      <c r="AN82" s="150" t="s">
        <v>60</v>
      </c>
      <c r="AO82" s="150" t="s">
        <v>60</v>
      </c>
      <c r="AP82" s="150" t="s">
        <v>60</v>
      </c>
      <c r="AQ82" s="150"/>
      <c r="AR82" s="150" t="s">
        <v>60</v>
      </c>
      <c r="AS82" s="150" t="s">
        <v>60</v>
      </c>
      <c r="AT82" s="150" t="s">
        <v>60</v>
      </c>
      <c r="AU82" s="196" t="s">
        <v>60</v>
      </c>
      <c r="AV82" s="196" t="s">
        <v>60</v>
      </c>
      <c r="AW82" s="196" t="s">
        <v>60</v>
      </c>
      <c r="AX82" s="196" t="s">
        <v>60</v>
      </c>
      <c r="AY82" s="196"/>
      <c r="AZ82" s="196" t="s">
        <v>60</v>
      </c>
      <c r="BA82" s="196"/>
      <c r="BB82" s="196" t="s">
        <v>60</v>
      </c>
      <c r="BC82" s="196" t="s">
        <v>60</v>
      </c>
      <c r="BD82" s="196"/>
      <c r="BE82" s="196"/>
      <c r="BF82" s="196"/>
      <c r="BG82" s="196"/>
      <c r="BH82" s="196"/>
      <c r="BI82" s="196"/>
      <c r="BJ82" s="196"/>
      <c r="BK82" s="196"/>
      <c r="BL82" s="196"/>
      <c r="BM82" s="196"/>
      <c r="BN82" s="196"/>
      <c r="BO82" s="196"/>
      <c r="BP82" s="21"/>
    </row>
    <row r="83" spans="1:68" ht="38.25" customHeight="1">
      <c r="A83" s="163"/>
      <c r="B83" s="144"/>
      <c r="C83" s="143"/>
      <c r="D83" s="124"/>
      <c r="E83" s="143"/>
      <c r="F83" s="143"/>
      <c r="G83" s="143"/>
      <c r="H83" s="143"/>
      <c r="I83" s="132" t="s">
        <v>399</v>
      </c>
      <c r="J83" s="93" t="s">
        <v>400</v>
      </c>
      <c r="K83" s="93" t="s">
        <v>296</v>
      </c>
      <c r="L83" s="93">
        <v>0</v>
      </c>
      <c r="M83" s="93">
        <v>72.099999999999994</v>
      </c>
      <c r="N83" s="169">
        <v>0</v>
      </c>
      <c r="O83" s="93">
        <v>72.099999999999994</v>
      </c>
      <c r="P83" s="169">
        <v>0</v>
      </c>
      <c r="Q83" s="169">
        <v>0</v>
      </c>
      <c r="R83" s="143"/>
      <c r="S83" s="135"/>
      <c r="T83" s="143"/>
      <c r="U83" s="129"/>
      <c r="V83" s="93"/>
      <c r="W83" s="128"/>
      <c r="X83" s="128"/>
      <c r="Y83" s="93"/>
      <c r="Z83" s="149"/>
      <c r="AA83" s="150"/>
      <c r="AB83" s="150"/>
      <c r="AC83" s="150"/>
      <c r="AD83" s="150"/>
      <c r="AE83" s="150"/>
      <c r="AF83" s="150"/>
      <c r="AG83" s="150"/>
      <c r="AH83" s="150"/>
      <c r="AI83" s="150"/>
      <c r="AJ83" s="150"/>
      <c r="AK83" s="150"/>
      <c r="AL83" s="150"/>
      <c r="AM83" s="150"/>
      <c r="AN83" s="150"/>
      <c r="AO83" s="150"/>
      <c r="AP83" s="150"/>
      <c r="AQ83" s="150"/>
      <c r="AR83" s="150"/>
      <c r="AS83" s="150"/>
      <c r="AT83" s="150"/>
      <c r="AU83" s="196"/>
      <c r="AV83" s="196"/>
      <c r="AW83" s="196"/>
      <c r="AX83" s="196"/>
      <c r="AY83" s="196"/>
      <c r="AZ83" s="196"/>
      <c r="BA83" s="196"/>
      <c r="BB83" s="196"/>
      <c r="BC83" s="196"/>
      <c r="BD83" s="196"/>
      <c r="BE83" s="196"/>
      <c r="BF83" s="196"/>
      <c r="BG83" s="196"/>
      <c r="BH83" s="196"/>
      <c r="BI83" s="196"/>
      <c r="BJ83" s="196"/>
      <c r="BK83" s="196"/>
      <c r="BL83" s="196"/>
      <c r="BM83" s="196"/>
      <c r="BN83" s="196"/>
      <c r="BO83" s="196"/>
      <c r="BP83" s="21"/>
    </row>
    <row r="84" spans="1:68" ht="51">
      <c r="A84" s="163"/>
      <c r="B84" s="144"/>
      <c r="C84" s="143"/>
      <c r="D84" s="124"/>
      <c r="E84" s="143"/>
      <c r="F84" s="143"/>
      <c r="G84" s="143"/>
      <c r="H84" s="143"/>
      <c r="I84" s="132"/>
      <c r="J84" s="93"/>
      <c r="K84" s="93"/>
      <c r="L84" s="93"/>
      <c r="M84" s="93"/>
      <c r="N84" s="169"/>
      <c r="O84" s="93"/>
      <c r="P84" s="169"/>
      <c r="Q84" s="169"/>
      <c r="R84" s="143"/>
      <c r="S84" s="79" t="s">
        <v>402</v>
      </c>
      <c r="T84" s="97"/>
      <c r="U84" s="107">
        <v>0.3</v>
      </c>
      <c r="V84" s="83" t="s">
        <v>265</v>
      </c>
      <c r="W84" s="84">
        <v>43466</v>
      </c>
      <c r="X84" s="84">
        <v>43830</v>
      </c>
      <c r="Y84" s="83" t="s">
        <v>177</v>
      </c>
      <c r="Z84" s="149"/>
      <c r="AA84" s="150" t="s">
        <v>60</v>
      </c>
      <c r="AB84" s="150" t="s">
        <v>60</v>
      </c>
      <c r="AC84" s="150"/>
      <c r="AD84" s="150"/>
      <c r="AE84" s="150"/>
      <c r="AF84" s="150" t="s">
        <v>60</v>
      </c>
      <c r="AG84" s="150" t="s">
        <v>60</v>
      </c>
      <c r="AH84" s="150"/>
      <c r="AI84" s="150"/>
      <c r="AJ84" s="150"/>
      <c r="AK84" s="150"/>
      <c r="AL84" s="150" t="s">
        <v>60</v>
      </c>
      <c r="AM84" s="150" t="s">
        <v>60</v>
      </c>
      <c r="AN84" s="150" t="s">
        <v>60</v>
      </c>
      <c r="AO84" s="150" t="s">
        <v>60</v>
      </c>
      <c r="AP84" s="150" t="s">
        <v>60</v>
      </c>
      <c r="AQ84" s="150"/>
      <c r="AR84" s="150" t="s">
        <v>60</v>
      </c>
      <c r="AS84" s="150" t="s">
        <v>60</v>
      </c>
      <c r="AT84" s="150" t="s">
        <v>60</v>
      </c>
      <c r="AU84" s="196" t="s">
        <v>60</v>
      </c>
      <c r="AV84" s="196" t="s">
        <v>60</v>
      </c>
      <c r="AW84" s="196" t="s">
        <v>60</v>
      </c>
      <c r="AX84" s="196" t="s">
        <v>60</v>
      </c>
      <c r="AY84" s="196"/>
      <c r="AZ84" s="196" t="s">
        <v>60</v>
      </c>
      <c r="BA84" s="196"/>
      <c r="BB84" s="196" t="s">
        <v>60</v>
      </c>
      <c r="BC84" s="196" t="s">
        <v>60</v>
      </c>
      <c r="BD84" s="196"/>
      <c r="BE84" s="196"/>
      <c r="BF84" s="196"/>
      <c r="BG84" s="196"/>
      <c r="BH84" s="196"/>
      <c r="BI84" s="196"/>
      <c r="BJ84" s="196"/>
      <c r="BK84" s="196"/>
      <c r="BL84" s="196"/>
      <c r="BM84" s="196"/>
      <c r="BN84" s="196"/>
      <c r="BO84" s="196"/>
      <c r="BP84" s="21"/>
    </row>
    <row r="85" spans="1:68" ht="63.75">
      <c r="A85" s="163"/>
      <c r="B85" s="144"/>
      <c r="C85" s="143"/>
      <c r="D85" s="125"/>
      <c r="E85" s="143"/>
      <c r="F85" s="143"/>
      <c r="G85" s="143"/>
      <c r="H85" s="143"/>
      <c r="I85" s="132"/>
      <c r="J85" s="93"/>
      <c r="K85" s="93"/>
      <c r="L85" s="93"/>
      <c r="M85" s="93"/>
      <c r="N85" s="169"/>
      <c r="O85" s="93"/>
      <c r="P85" s="169"/>
      <c r="Q85" s="169"/>
      <c r="R85" s="143"/>
      <c r="S85" s="79" t="s">
        <v>403</v>
      </c>
      <c r="T85" s="97"/>
      <c r="U85" s="107">
        <v>0.3</v>
      </c>
      <c r="V85" s="83" t="s">
        <v>266</v>
      </c>
      <c r="W85" s="84">
        <v>43466</v>
      </c>
      <c r="X85" s="84">
        <v>43830</v>
      </c>
      <c r="Y85" s="83" t="s">
        <v>181</v>
      </c>
      <c r="Z85" s="149"/>
      <c r="AA85" s="150"/>
      <c r="AB85" s="150"/>
      <c r="AC85" s="150"/>
      <c r="AD85" s="150"/>
      <c r="AE85" s="150"/>
      <c r="AF85" s="150"/>
      <c r="AG85" s="150"/>
      <c r="AH85" s="150"/>
      <c r="AI85" s="150"/>
      <c r="AJ85" s="150"/>
      <c r="AK85" s="150"/>
      <c r="AL85" s="150"/>
      <c r="AM85" s="150"/>
      <c r="AN85" s="150"/>
      <c r="AO85" s="150"/>
      <c r="AP85" s="150"/>
      <c r="AQ85" s="150"/>
      <c r="AR85" s="150"/>
      <c r="AS85" s="150"/>
      <c r="AT85" s="150"/>
      <c r="AU85" s="196"/>
      <c r="AV85" s="196"/>
      <c r="AW85" s="196"/>
      <c r="AX85" s="196"/>
      <c r="AY85" s="196"/>
      <c r="AZ85" s="196"/>
      <c r="BA85" s="196"/>
      <c r="BB85" s="196"/>
      <c r="BC85" s="196"/>
      <c r="BD85" s="196"/>
      <c r="BE85" s="196"/>
      <c r="BF85" s="196"/>
      <c r="BG85" s="196"/>
      <c r="BH85" s="196"/>
      <c r="BI85" s="196"/>
      <c r="BJ85" s="196"/>
      <c r="BK85" s="196"/>
      <c r="BL85" s="196"/>
      <c r="BM85" s="196"/>
      <c r="BN85" s="196"/>
      <c r="BO85" s="196"/>
      <c r="BP85" s="21"/>
    </row>
    <row r="86" spans="1:68" ht="63.75">
      <c r="A86" s="163"/>
      <c r="B86" s="144"/>
      <c r="C86" s="143"/>
      <c r="D86" s="143"/>
      <c r="E86" s="143" t="s">
        <v>472</v>
      </c>
      <c r="F86" s="143" t="s">
        <v>490</v>
      </c>
      <c r="G86" s="143" t="s">
        <v>490</v>
      </c>
      <c r="H86" s="143"/>
      <c r="I86" s="133" t="s">
        <v>404</v>
      </c>
      <c r="J86" s="93" t="s">
        <v>405</v>
      </c>
      <c r="K86" s="93" t="s">
        <v>25</v>
      </c>
      <c r="L86" s="159"/>
      <c r="M86" s="101">
        <v>1</v>
      </c>
      <c r="N86" s="101">
        <v>0.25</v>
      </c>
      <c r="O86" s="101">
        <v>0.5</v>
      </c>
      <c r="P86" s="101">
        <v>0.75</v>
      </c>
      <c r="Q86" s="101">
        <v>1</v>
      </c>
      <c r="R86" s="93" t="s">
        <v>406</v>
      </c>
      <c r="S86" s="79" t="s">
        <v>407</v>
      </c>
      <c r="T86" s="97"/>
      <c r="U86" s="107">
        <v>0.25</v>
      </c>
      <c r="V86" s="83" t="s">
        <v>267</v>
      </c>
      <c r="W86" s="84">
        <v>43466</v>
      </c>
      <c r="X86" s="84">
        <v>43555</v>
      </c>
      <c r="Y86" s="83" t="s">
        <v>182</v>
      </c>
      <c r="Z86" s="149"/>
      <c r="AA86" s="140" t="s">
        <v>60</v>
      </c>
      <c r="AB86" s="140"/>
      <c r="AC86" s="140"/>
      <c r="AD86" s="140"/>
      <c r="AE86" s="140"/>
      <c r="AF86" s="140"/>
      <c r="AG86" s="140"/>
      <c r="AH86" s="140"/>
      <c r="AI86" s="140"/>
      <c r="AJ86" s="140" t="s">
        <v>60</v>
      </c>
      <c r="AK86" s="140"/>
      <c r="AL86" s="140"/>
      <c r="AM86" s="140"/>
      <c r="AN86" s="140"/>
      <c r="AO86" s="140"/>
      <c r="AP86" s="140" t="s">
        <v>60</v>
      </c>
      <c r="AQ86" s="140"/>
      <c r="AR86" s="140"/>
      <c r="AS86" s="140"/>
      <c r="AT86" s="140"/>
      <c r="AU86" s="186"/>
      <c r="AV86" s="183" t="s">
        <v>60</v>
      </c>
      <c r="AW86" s="183" t="s">
        <v>60</v>
      </c>
      <c r="AX86" s="186" t="s">
        <v>60</v>
      </c>
      <c r="AY86" s="186"/>
      <c r="AZ86" s="186"/>
      <c r="BA86" s="186"/>
      <c r="BB86" s="183" t="s">
        <v>60</v>
      </c>
      <c r="BC86" s="186"/>
      <c r="BD86" s="186"/>
      <c r="BE86" s="186"/>
      <c r="BF86" s="183" t="s">
        <v>60</v>
      </c>
      <c r="BG86" s="186"/>
      <c r="BH86" s="186"/>
      <c r="BI86" s="186"/>
      <c r="BJ86" s="186"/>
      <c r="BK86" s="186"/>
      <c r="BL86" s="186"/>
      <c r="BM86" s="186"/>
      <c r="BN86" s="186"/>
      <c r="BO86" s="186"/>
      <c r="BP86" s="21"/>
    </row>
    <row r="87" spans="1:68" ht="89.25">
      <c r="A87" s="163"/>
      <c r="B87" s="144"/>
      <c r="C87" s="143"/>
      <c r="D87" s="143"/>
      <c r="E87" s="143"/>
      <c r="F87" s="143"/>
      <c r="G87" s="143"/>
      <c r="H87" s="143"/>
      <c r="I87" s="133"/>
      <c r="J87" s="93"/>
      <c r="K87" s="93"/>
      <c r="L87" s="179"/>
      <c r="M87" s="100"/>
      <c r="N87" s="100"/>
      <c r="O87" s="100"/>
      <c r="P87" s="100"/>
      <c r="Q87" s="100"/>
      <c r="R87" s="93"/>
      <c r="S87" s="79" t="s">
        <v>408</v>
      </c>
      <c r="T87" s="97"/>
      <c r="U87" s="107">
        <v>0.25</v>
      </c>
      <c r="V87" s="83" t="s">
        <v>268</v>
      </c>
      <c r="W87" s="84">
        <v>43497</v>
      </c>
      <c r="X87" s="84">
        <v>43738</v>
      </c>
      <c r="Y87" s="83" t="s">
        <v>182</v>
      </c>
      <c r="Z87" s="149"/>
      <c r="AA87" s="141"/>
      <c r="AB87" s="141"/>
      <c r="AC87" s="141"/>
      <c r="AD87" s="141"/>
      <c r="AE87" s="141"/>
      <c r="AF87" s="141"/>
      <c r="AG87" s="141"/>
      <c r="AH87" s="141"/>
      <c r="AI87" s="141"/>
      <c r="AJ87" s="141"/>
      <c r="AK87" s="141"/>
      <c r="AL87" s="141"/>
      <c r="AM87" s="141"/>
      <c r="AN87" s="141"/>
      <c r="AO87" s="141"/>
      <c r="AP87" s="141"/>
      <c r="AQ87" s="141"/>
      <c r="AR87" s="141"/>
      <c r="AS87" s="141"/>
      <c r="AT87" s="141"/>
      <c r="AU87" s="203"/>
      <c r="AV87" s="183"/>
      <c r="AW87" s="183"/>
      <c r="AX87" s="203"/>
      <c r="AY87" s="203"/>
      <c r="AZ87" s="203"/>
      <c r="BA87" s="203"/>
      <c r="BB87" s="183"/>
      <c r="BC87" s="203"/>
      <c r="BD87" s="203"/>
      <c r="BE87" s="203"/>
      <c r="BF87" s="183"/>
      <c r="BG87" s="203"/>
      <c r="BH87" s="203"/>
      <c r="BI87" s="203"/>
      <c r="BJ87" s="203"/>
      <c r="BK87" s="203"/>
      <c r="BL87" s="203"/>
      <c r="BM87" s="203"/>
      <c r="BN87" s="203"/>
      <c r="BO87" s="203"/>
      <c r="BP87" s="21"/>
    </row>
    <row r="88" spans="1:68" ht="89.25">
      <c r="A88" s="163"/>
      <c r="B88" s="144"/>
      <c r="C88" s="143"/>
      <c r="D88" s="143"/>
      <c r="E88" s="143"/>
      <c r="F88" s="143"/>
      <c r="G88" s="143"/>
      <c r="H88" s="143"/>
      <c r="I88" s="133"/>
      <c r="J88" s="93"/>
      <c r="K88" s="93"/>
      <c r="L88" s="180"/>
      <c r="M88" s="100"/>
      <c r="N88" s="100"/>
      <c r="O88" s="100"/>
      <c r="P88" s="100"/>
      <c r="Q88" s="100"/>
      <c r="R88" s="93"/>
      <c r="S88" s="79" t="s">
        <v>409</v>
      </c>
      <c r="T88" s="97"/>
      <c r="U88" s="107">
        <v>0.25</v>
      </c>
      <c r="V88" s="83" t="s">
        <v>269</v>
      </c>
      <c r="W88" s="84">
        <v>43556</v>
      </c>
      <c r="X88" s="84">
        <v>43738</v>
      </c>
      <c r="Y88" s="83" t="s">
        <v>182</v>
      </c>
      <c r="Z88" s="149"/>
      <c r="AA88" s="141"/>
      <c r="AB88" s="141"/>
      <c r="AC88" s="141"/>
      <c r="AD88" s="141"/>
      <c r="AE88" s="141"/>
      <c r="AF88" s="141"/>
      <c r="AG88" s="141"/>
      <c r="AH88" s="141"/>
      <c r="AI88" s="141"/>
      <c r="AJ88" s="141"/>
      <c r="AK88" s="141"/>
      <c r="AL88" s="141"/>
      <c r="AM88" s="141"/>
      <c r="AN88" s="141"/>
      <c r="AO88" s="141"/>
      <c r="AP88" s="141"/>
      <c r="AQ88" s="141"/>
      <c r="AR88" s="141"/>
      <c r="AS88" s="141"/>
      <c r="AT88" s="141"/>
      <c r="AU88" s="203"/>
      <c r="AV88" s="183"/>
      <c r="AW88" s="183"/>
      <c r="AX88" s="203"/>
      <c r="AY88" s="203"/>
      <c r="AZ88" s="203"/>
      <c r="BA88" s="203"/>
      <c r="BB88" s="183"/>
      <c r="BC88" s="203"/>
      <c r="BD88" s="203"/>
      <c r="BE88" s="203"/>
      <c r="BF88" s="183"/>
      <c r="BG88" s="203"/>
      <c r="BH88" s="203"/>
      <c r="BI88" s="203"/>
      <c r="BJ88" s="203"/>
      <c r="BK88" s="203"/>
      <c r="BL88" s="203"/>
      <c r="BM88" s="203"/>
      <c r="BN88" s="203"/>
      <c r="BO88" s="203"/>
      <c r="BP88" s="21"/>
    </row>
    <row r="89" spans="1:68" ht="102">
      <c r="A89" s="163"/>
      <c r="B89" s="144"/>
      <c r="C89" s="143"/>
      <c r="D89" s="143"/>
      <c r="E89" s="143"/>
      <c r="F89" s="143"/>
      <c r="G89" s="143"/>
      <c r="H89" s="143"/>
      <c r="I89" s="133"/>
      <c r="J89" s="93"/>
      <c r="K89" s="93"/>
      <c r="L89" s="181"/>
      <c r="M89" s="100"/>
      <c r="N89" s="100"/>
      <c r="O89" s="100"/>
      <c r="P89" s="100"/>
      <c r="Q89" s="100"/>
      <c r="R89" s="93"/>
      <c r="S89" s="79" t="s">
        <v>410</v>
      </c>
      <c r="T89" s="97"/>
      <c r="U89" s="107">
        <v>0.25</v>
      </c>
      <c r="V89" s="83" t="s">
        <v>270</v>
      </c>
      <c r="W89" s="84">
        <v>43739</v>
      </c>
      <c r="X89" s="84">
        <v>43830</v>
      </c>
      <c r="Y89" s="83" t="s">
        <v>182</v>
      </c>
      <c r="Z89" s="149"/>
      <c r="AA89" s="141"/>
      <c r="AB89" s="141"/>
      <c r="AC89" s="141"/>
      <c r="AD89" s="141"/>
      <c r="AE89" s="141"/>
      <c r="AF89" s="141"/>
      <c r="AG89" s="141"/>
      <c r="AH89" s="141"/>
      <c r="AI89" s="141"/>
      <c r="AJ89" s="141"/>
      <c r="AK89" s="141"/>
      <c r="AL89" s="141"/>
      <c r="AM89" s="141"/>
      <c r="AN89" s="141"/>
      <c r="AO89" s="141"/>
      <c r="AP89" s="141"/>
      <c r="AQ89" s="141"/>
      <c r="AR89" s="141"/>
      <c r="AS89" s="141"/>
      <c r="AT89" s="141"/>
      <c r="AU89" s="188"/>
      <c r="AV89" s="183"/>
      <c r="AW89" s="183"/>
      <c r="AX89" s="188"/>
      <c r="AY89" s="188"/>
      <c r="AZ89" s="188"/>
      <c r="BA89" s="188"/>
      <c r="BB89" s="183"/>
      <c r="BC89" s="188"/>
      <c r="BD89" s="188"/>
      <c r="BE89" s="188"/>
      <c r="BF89" s="183"/>
      <c r="BG89" s="188"/>
      <c r="BH89" s="188"/>
      <c r="BI89" s="188"/>
      <c r="BJ89" s="188"/>
      <c r="BK89" s="188"/>
      <c r="BL89" s="188"/>
      <c r="BM89" s="188"/>
      <c r="BN89" s="188"/>
      <c r="BO89" s="188"/>
      <c r="BP89" s="21"/>
    </row>
    <row r="90" spans="1:68" ht="25.5">
      <c r="A90" s="163"/>
      <c r="B90" s="144"/>
      <c r="C90" s="143"/>
      <c r="D90" s="143"/>
      <c r="E90" s="143" t="s">
        <v>473</v>
      </c>
      <c r="F90" s="143" t="s">
        <v>491</v>
      </c>
      <c r="G90" s="143" t="s">
        <v>491</v>
      </c>
      <c r="H90" s="143"/>
      <c r="I90" s="132" t="s">
        <v>513</v>
      </c>
      <c r="J90" s="93" t="s">
        <v>411</v>
      </c>
      <c r="K90" s="93" t="s">
        <v>296</v>
      </c>
      <c r="L90" s="136"/>
      <c r="M90" s="96">
        <v>1</v>
      </c>
      <c r="N90" s="96">
        <v>0.25</v>
      </c>
      <c r="O90" s="96">
        <v>0.5</v>
      </c>
      <c r="P90" s="96">
        <v>0.75</v>
      </c>
      <c r="Q90" s="96">
        <v>1</v>
      </c>
      <c r="R90" s="136"/>
      <c r="S90" s="79" t="s">
        <v>412</v>
      </c>
      <c r="T90" s="97"/>
      <c r="U90" s="107">
        <v>0.4</v>
      </c>
      <c r="V90" s="83" t="s">
        <v>271</v>
      </c>
      <c r="W90" s="84">
        <v>43556</v>
      </c>
      <c r="X90" s="84">
        <v>43830</v>
      </c>
      <c r="Y90" s="83" t="s">
        <v>183</v>
      </c>
      <c r="Z90" s="149"/>
      <c r="AA90" s="140" t="s">
        <v>60</v>
      </c>
      <c r="AB90" s="140"/>
      <c r="AC90" s="140"/>
      <c r="AD90" s="140"/>
      <c r="AE90" s="140"/>
      <c r="AF90" s="140"/>
      <c r="AG90" s="140"/>
      <c r="AH90" s="140"/>
      <c r="AI90" s="140"/>
      <c r="AJ90" s="140"/>
      <c r="AK90" s="140"/>
      <c r="AL90" s="140"/>
      <c r="AM90" s="140"/>
      <c r="AN90" s="140"/>
      <c r="AO90" s="140"/>
      <c r="AP90" s="140" t="s">
        <v>60</v>
      </c>
      <c r="AQ90" s="140"/>
      <c r="AR90" s="140"/>
      <c r="AS90" s="140"/>
      <c r="AT90" s="140" t="s">
        <v>60</v>
      </c>
      <c r="AU90" s="182" t="s">
        <v>537</v>
      </c>
      <c r="AV90" s="182" t="s">
        <v>537</v>
      </c>
      <c r="AW90" s="182" t="s">
        <v>537</v>
      </c>
      <c r="AX90" s="182" t="s">
        <v>537</v>
      </c>
      <c r="AY90" s="182" t="s">
        <v>537</v>
      </c>
      <c r="AZ90" s="182" t="s">
        <v>537</v>
      </c>
      <c r="BA90" s="182" t="s">
        <v>537</v>
      </c>
      <c r="BB90" s="182" t="s">
        <v>537</v>
      </c>
      <c r="BC90" s="182" t="s">
        <v>537</v>
      </c>
      <c r="BD90" s="182" t="s">
        <v>537</v>
      </c>
      <c r="BE90" s="182" t="s">
        <v>537</v>
      </c>
      <c r="BF90" s="182" t="s">
        <v>537</v>
      </c>
      <c r="BG90" s="182" t="s">
        <v>537</v>
      </c>
      <c r="BH90" s="182" t="s">
        <v>537</v>
      </c>
      <c r="BI90" s="182" t="s">
        <v>537</v>
      </c>
      <c r="BJ90" s="182" t="s">
        <v>537</v>
      </c>
      <c r="BK90" s="182" t="s">
        <v>537</v>
      </c>
      <c r="BL90" s="182" t="s">
        <v>537</v>
      </c>
      <c r="BM90" s="182" t="s">
        <v>537</v>
      </c>
      <c r="BN90" s="182" t="s">
        <v>537</v>
      </c>
      <c r="BO90" s="182" t="s">
        <v>537</v>
      </c>
      <c r="BP90" s="21"/>
    </row>
    <row r="91" spans="1:68" ht="38.25">
      <c r="A91" s="163"/>
      <c r="B91" s="144"/>
      <c r="C91" s="143"/>
      <c r="D91" s="143"/>
      <c r="E91" s="143"/>
      <c r="F91" s="143"/>
      <c r="G91" s="143"/>
      <c r="H91" s="143"/>
      <c r="I91" s="132"/>
      <c r="J91" s="93"/>
      <c r="K91" s="93"/>
      <c r="L91" s="172"/>
      <c r="M91" s="93"/>
      <c r="N91" s="93"/>
      <c r="O91" s="93"/>
      <c r="P91" s="93"/>
      <c r="Q91" s="93"/>
      <c r="R91" s="172"/>
      <c r="S91" s="79" t="s">
        <v>413</v>
      </c>
      <c r="T91" s="97"/>
      <c r="U91" s="107">
        <v>0.4</v>
      </c>
      <c r="V91" s="83" t="s">
        <v>272</v>
      </c>
      <c r="W91" s="84">
        <v>43466</v>
      </c>
      <c r="X91" s="84">
        <v>43830</v>
      </c>
      <c r="Y91" s="83" t="s">
        <v>183</v>
      </c>
      <c r="Z91" s="149"/>
      <c r="AA91" s="140"/>
      <c r="AB91" s="140"/>
      <c r="AC91" s="140"/>
      <c r="AD91" s="140"/>
      <c r="AE91" s="140"/>
      <c r="AF91" s="140"/>
      <c r="AG91" s="140"/>
      <c r="AH91" s="140"/>
      <c r="AI91" s="140"/>
      <c r="AJ91" s="140"/>
      <c r="AK91" s="140"/>
      <c r="AL91" s="140"/>
      <c r="AM91" s="140"/>
      <c r="AN91" s="140"/>
      <c r="AO91" s="140"/>
      <c r="AP91" s="140"/>
      <c r="AQ91" s="140"/>
      <c r="AR91" s="140"/>
      <c r="AS91" s="140"/>
      <c r="AT91" s="140"/>
      <c r="AU91" s="184"/>
      <c r="AV91" s="184"/>
      <c r="AW91" s="184"/>
      <c r="AX91" s="184"/>
      <c r="AY91" s="184"/>
      <c r="AZ91" s="184"/>
      <c r="BA91" s="184"/>
      <c r="BB91" s="184"/>
      <c r="BC91" s="184"/>
      <c r="BD91" s="184"/>
      <c r="BE91" s="184"/>
      <c r="BF91" s="184"/>
      <c r="BG91" s="184"/>
      <c r="BH91" s="184"/>
      <c r="BI91" s="184"/>
      <c r="BJ91" s="184"/>
      <c r="BK91" s="184"/>
      <c r="BL91" s="184"/>
      <c r="BM91" s="184"/>
      <c r="BN91" s="184"/>
      <c r="BO91" s="184"/>
      <c r="BP91" s="21"/>
    </row>
    <row r="92" spans="1:68" ht="63.75">
      <c r="A92" s="163"/>
      <c r="B92" s="144"/>
      <c r="C92" s="143"/>
      <c r="D92" s="143"/>
      <c r="E92" s="143"/>
      <c r="F92" s="143"/>
      <c r="G92" s="143"/>
      <c r="H92" s="143"/>
      <c r="I92" s="132"/>
      <c r="J92" s="93"/>
      <c r="K92" s="93"/>
      <c r="L92" s="137"/>
      <c r="M92" s="93"/>
      <c r="N92" s="93"/>
      <c r="O92" s="93"/>
      <c r="P92" s="93"/>
      <c r="Q92" s="93"/>
      <c r="R92" s="137"/>
      <c r="S92" s="79" t="s">
        <v>414</v>
      </c>
      <c r="T92" s="97"/>
      <c r="U92" s="107">
        <v>0.2</v>
      </c>
      <c r="V92" s="83" t="s">
        <v>273</v>
      </c>
      <c r="W92" s="84">
        <v>43466</v>
      </c>
      <c r="X92" s="84">
        <v>43830</v>
      </c>
      <c r="Y92" s="83" t="s">
        <v>183</v>
      </c>
      <c r="Z92" s="149"/>
      <c r="AA92" s="140"/>
      <c r="AB92" s="140"/>
      <c r="AC92" s="140"/>
      <c r="AD92" s="140"/>
      <c r="AE92" s="140"/>
      <c r="AF92" s="140"/>
      <c r="AG92" s="140"/>
      <c r="AH92" s="140"/>
      <c r="AI92" s="140"/>
      <c r="AJ92" s="140"/>
      <c r="AK92" s="140"/>
      <c r="AL92" s="140"/>
      <c r="AM92" s="140"/>
      <c r="AN92" s="140"/>
      <c r="AO92" s="140"/>
      <c r="AP92" s="140"/>
      <c r="AQ92" s="140"/>
      <c r="AR92" s="140"/>
      <c r="AS92" s="140"/>
      <c r="AT92" s="140"/>
      <c r="AU92" s="185"/>
      <c r="AV92" s="185"/>
      <c r="AW92" s="185"/>
      <c r="AX92" s="185"/>
      <c r="AY92" s="185"/>
      <c r="AZ92" s="185"/>
      <c r="BA92" s="185"/>
      <c r="BB92" s="185"/>
      <c r="BC92" s="185"/>
      <c r="BD92" s="185"/>
      <c r="BE92" s="185"/>
      <c r="BF92" s="185"/>
      <c r="BG92" s="185"/>
      <c r="BH92" s="185"/>
      <c r="BI92" s="185"/>
      <c r="BJ92" s="185"/>
      <c r="BK92" s="185"/>
      <c r="BL92" s="185"/>
      <c r="BM92" s="185"/>
      <c r="BN92" s="185"/>
      <c r="BO92" s="185"/>
      <c r="BP92" s="21"/>
    </row>
    <row r="93" spans="1:68" ht="63.75">
      <c r="A93" s="163"/>
      <c r="B93" s="144"/>
      <c r="C93" s="143"/>
      <c r="D93" s="143"/>
      <c r="E93" s="143" t="s">
        <v>474</v>
      </c>
      <c r="F93" s="143" t="s">
        <v>492</v>
      </c>
      <c r="G93" s="143" t="s">
        <v>516</v>
      </c>
      <c r="H93" s="143"/>
      <c r="I93" s="132" t="s">
        <v>415</v>
      </c>
      <c r="J93" s="155" t="s">
        <v>416</v>
      </c>
      <c r="K93" s="155" t="s">
        <v>296</v>
      </c>
      <c r="L93" s="136"/>
      <c r="M93" s="170">
        <v>1</v>
      </c>
      <c r="N93" s="152">
        <v>0.15</v>
      </c>
      <c r="O93" s="152">
        <v>0.5</v>
      </c>
      <c r="P93" s="152">
        <v>0.85</v>
      </c>
      <c r="Q93" s="152">
        <v>1</v>
      </c>
      <c r="R93" s="136"/>
      <c r="S93" s="79" t="s">
        <v>417</v>
      </c>
      <c r="T93" s="97"/>
      <c r="U93" s="107">
        <v>0.3</v>
      </c>
      <c r="V93" s="83" t="s">
        <v>274</v>
      </c>
      <c r="W93" s="84">
        <v>43466</v>
      </c>
      <c r="X93" s="84">
        <v>43646</v>
      </c>
      <c r="Y93" s="83" t="s">
        <v>184</v>
      </c>
      <c r="Z93" s="149"/>
      <c r="AA93" s="140" t="s">
        <v>60</v>
      </c>
      <c r="AB93" s="140"/>
      <c r="AC93" s="140"/>
      <c r="AD93" s="140"/>
      <c r="AE93" s="140"/>
      <c r="AF93" s="140"/>
      <c r="AG93" s="140"/>
      <c r="AH93" s="140"/>
      <c r="AI93" s="140"/>
      <c r="AJ93" s="140"/>
      <c r="AK93" s="140"/>
      <c r="AL93" s="140" t="s">
        <v>60</v>
      </c>
      <c r="AM93" s="140" t="s">
        <v>60</v>
      </c>
      <c r="AN93" s="140"/>
      <c r="AO93" s="140" t="s">
        <v>60</v>
      </c>
      <c r="AP93" s="140" t="s">
        <v>60</v>
      </c>
      <c r="AQ93" s="140"/>
      <c r="AR93" s="140"/>
      <c r="AS93" s="140"/>
      <c r="AT93" s="140"/>
      <c r="AU93" s="186"/>
      <c r="AV93" s="186" t="s">
        <v>60</v>
      </c>
      <c r="AW93" s="186" t="s">
        <v>60</v>
      </c>
      <c r="AX93" s="186"/>
      <c r="AY93" s="186" t="s">
        <v>60</v>
      </c>
      <c r="AZ93" s="186"/>
      <c r="BA93" s="186" t="s">
        <v>60</v>
      </c>
      <c r="BB93" s="186" t="s">
        <v>60</v>
      </c>
      <c r="BC93" s="186"/>
      <c r="BD93" s="186"/>
      <c r="BE93" s="186"/>
      <c r="BF93" s="186"/>
      <c r="BG93" s="186"/>
      <c r="BH93" s="186"/>
      <c r="BI93" s="186"/>
      <c r="BJ93" s="186"/>
      <c r="BK93" s="186"/>
      <c r="BL93" s="186"/>
      <c r="BM93" s="186"/>
      <c r="BN93" s="186"/>
      <c r="BO93" s="186"/>
      <c r="BP93" s="21"/>
    </row>
    <row r="94" spans="1:68" ht="38.25">
      <c r="A94" s="163"/>
      <c r="B94" s="144"/>
      <c r="C94" s="143"/>
      <c r="D94" s="143"/>
      <c r="E94" s="143"/>
      <c r="F94" s="143"/>
      <c r="G94" s="143"/>
      <c r="H94" s="143"/>
      <c r="I94" s="132"/>
      <c r="J94" s="155"/>
      <c r="K94" s="155"/>
      <c r="L94" s="137"/>
      <c r="M94" s="155"/>
      <c r="N94" s="152"/>
      <c r="O94" s="152"/>
      <c r="P94" s="152"/>
      <c r="Q94" s="152"/>
      <c r="R94" s="137"/>
      <c r="S94" s="79" t="s">
        <v>418</v>
      </c>
      <c r="T94" s="97"/>
      <c r="U94" s="107">
        <v>0.7</v>
      </c>
      <c r="V94" s="83" t="s">
        <v>275</v>
      </c>
      <c r="W94" s="84">
        <v>43466</v>
      </c>
      <c r="X94" s="84">
        <v>43830</v>
      </c>
      <c r="Y94" s="83" t="s">
        <v>184</v>
      </c>
      <c r="Z94" s="149"/>
      <c r="AA94" s="140"/>
      <c r="AB94" s="140"/>
      <c r="AC94" s="140"/>
      <c r="AD94" s="140"/>
      <c r="AE94" s="140"/>
      <c r="AF94" s="140"/>
      <c r="AG94" s="140"/>
      <c r="AH94" s="140"/>
      <c r="AI94" s="140"/>
      <c r="AJ94" s="140"/>
      <c r="AK94" s="140"/>
      <c r="AL94" s="140"/>
      <c r="AM94" s="140"/>
      <c r="AN94" s="140"/>
      <c r="AO94" s="140"/>
      <c r="AP94" s="140"/>
      <c r="AQ94" s="140"/>
      <c r="AR94" s="140"/>
      <c r="AS94" s="140"/>
      <c r="AT94" s="140"/>
      <c r="AU94" s="188"/>
      <c r="AV94" s="188"/>
      <c r="AW94" s="188"/>
      <c r="AX94" s="188"/>
      <c r="AY94" s="188"/>
      <c r="AZ94" s="188"/>
      <c r="BA94" s="188"/>
      <c r="BB94" s="188"/>
      <c r="BC94" s="188"/>
      <c r="BD94" s="188"/>
      <c r="BE94" s="188"/>
      <c r="BF94" s="188"/>
      <c r="BG94" s="188"/>
      <c r="BH94" s="188"/>
      <c r="BI94" s="188"/>
      <c r="BJ94" s="188"/>
      <c r="BK94" s="188"/>
      <c r="BL94" s="188"/>
      <c r="BM94" s="188"/>
      <c r="BN94" s="188"/>
      <c r="BO94" s="188"/>
      <c r="BP94" s="21"/>
    </row>
    <row r="95" spans="1:68" ht="63.75">
      <c r="A95" s="163"/>
      <c r="B95" s="144"/>
      <c r="C95" s="143"/>
      <c r="D95" s="143"/>
      <c r="E95" s="143" t="s">
        <v>475</v>
      </c>
      <c r="F95" s="143" t="s">
        <v>493</v>
      </c>
      <c r="G95" s="143" t="s">
        <v>493</v>
      </c>
      <c r="H95" s="143"/>
      <c r="I95" s="133" t="s">
        <v>512</v>
      </c>
      <c r="J95" s="143" t="s">
        <v>419</v>
      </c>
      <c r="K95" s="143" t="s">
        <v>296</v>
      </c>
      <c r="L95" s="171">
        <v>0.223</v>
      </c>
      <c r="M95" s="152">
        <v>0.28000000000000003</v>
      </c>
      <c r="N95" s="152">
        <v>3.6999999999999998E-2</v>
      </c>
      <c r="O95" s="152">
        <v>0.1</v>
      </c>
      <c r="P95" s="152">
        <v>0.14000000000000001</v>
      </c>
      <c r="Q95" s="170">
        <v>0.28000000000000003</v>
      </c>
      <c r="R95" s="136"/>
      <c r="S95" s="79" t="s">
        <v>420</v>
      </c>
      <c r="T95" s="97"/>
      <c r="U95" s="107">
        <v>0.1</v>
      </c>
      <c r="V95" s="83" t="s">
        <v>276</v>
      </c>
      <c r="W95" s="84">
        <v>43466</v>
      </c>
      <c r="X95" s="84">
        <v>43496</v>
      </c>
      <c r="Y95" s="83" t="s">
        <v>185</v>
      </c>
      <c r="Z95" s="149"/>
      <c r="AA95" s="140" t="s">
        <v>60</v>
      </c>
      <c r="AB95" s="140"/>
      <c r="AC95" s="140" t="s">
        <v>60</v>
      </c>
      <c r="AD95" s="140" t="s">
        <v>60</v>
      </c>
      <c r="AE95" s="140" t="s">
        <v>60</v>
      </c>
      <c r="AF95" s="140"/>
      <c r="AG95" s="140"/>
      <c r="AH95" s="140"/>
      <c r="AI95" s="140"/>
      <c r="AJ95" s="140"/>
      <c r="AK95" s="140"/>
      <c r="AL95" s="140"/>
      <c r="AM95" s="140"/>
      <c r="AN95" s="140"/>
      <c r="AO95" s="140"/>
      <c r="AP95" s="140" t="s">
        <v>60</v>
      </c>
      <c r="AQ95" s="140"/>
      <c r="AR95" s="140"/>
      <c r="AS95" s="140" t="s">
        <v>60</v>
      </c>
      <c r="AT95" s="140"/>
      <c r="AU95" s="186"/>
      <c r="AV95" s="186" t="s">
        <v>60</v>
      </c>
      <c r="AW95" s="186" t="s">
        <v>60</v>
      </c>
      <c r="AX95" s="186" t="s">
        <v>60</v>
      </c>
      <c r="AY95" s="186"/>
      <c r="AZ95" s="186"/>
      <c r="BA95" s="186"/>
      <c r="BB95" s="186"/>
      <c r="BC95" s="186"/>
      <c r="BD95" s="186"/>
      <c r="BE95" s="186"/>
      <c r="BF95" s="186"/>
      <c r="BG95" s="186" t="s">
        <v>60</v>
      </c>
      <c r="BH95" s="186" t="s">
        <v>60</v>
      </c>
      <c r="BI95" s="186" t="s">
        <v>60</v>
      </c>
      <c r="BJ95" s="186" t="s">
        <v>60</v>
      </c>
      <c r="BK95" s="186" t="s">
        <v>60</v>
      </c>
      <c r="BL95" s="186" t="s">
        <v>60</v>
      </c>
      <c r="BM95" s="186"/>
      <c r="BN95" s="186"/>
      <c r="BO95" s="186"/>
      <c r="BP95" s="21"/>
    </row>
    <row r="96" spans="1:68" ht="75.75" customHeight="1">
      <c r="A96" s="163"/>
      <c r="B96" s="144"/>
      <c r="C96" s="143"/>
      <c r="D96" s="143"/>
      <c r="E96" s="143"/>
      <c r="F96" s="143"/>
      <c r="G96" s="143"/>
      <c r="H96" s="143"/>
      <c r="I96" s="133"/>
      <c r="J96" s="143"/>
      <c r="K96" s="143"/>
      <c r="L96" s="155"/>
      <c r="M96" s="152"/>
      <c r="N96" s="152"/>
      <c r="O96" s="152"/>
      <c r="P96" s="152"/>
      <c r="Q96" s="155"/>
      <c r="R96" s="172"/>
      <c r="S96" s="79" t="s">
        <v>421</v>
      </c>
      <c r="T96" s="97"/>
      <c r="U96" s="107">
        <v>0.35</v>
      </c>
      <c r="V96" s="83" t="s">
        <v>277</v>
      </c>
      <c r="W96" s="84">
        <v>43497</v>
      </c>
      <c r="X96" s="84">
        <v>43585</v>
      </c>
      <c r="Y96" s="81" t="s">
        <v>186</v>
      </c>
      <c r="Z96" s="149"/>
      <c r="AA96" s="140"/>
      <c r="AB96" s="140"/>
      <c r="AC96" s="140"/>
      <c r="AD96" s="140"/>
      <c r="AE96" s="140"/>
      <c r="AF96" s="140"/>
      <c r="AG96" s="140"/>
      <c r="AH96" s="140"/>
      <c r="AI96" s="140"/>
      <c r="AJ96" s="140"/>
      <c r="AK96" s="140"/>
      <c r="AL96" s="140"/>
      <c r="AM96" s="140"/>
      <c r="AN96" s="140"/>
      <c r="AO96" s="140"/>
      <c r="AP96" s="140"/>
      <c r="AQ96" s="140"/>
      <c r="AR96" s="140"/>
      <c r="AS96" s="140"/>
      <c r="AT96" s="140"/>
      <c r="AU96" s="203"/>
      <c r="AV96" s="203"/>
      <c r="AW96" s="203"/>
      <c r="AX96" s="203"/>
      <c r="AY96" s="203"/>
      <c r="AZ96" s="203"/>
      <c r="BA96" s="203"/>
      <c r="BB96" s="203"/>
      <c r="BC96" s="203"/>
      <c r="BD96" s="203"/>
      <c r="BE96" s="203"/>
      <c r="BF96" s="203"/>
      <c r="BG96" s="203"/>
      <c r="BH96" s="203"/>
      <c r="BI96" s="203"/>
      <c r="BJ96" s="203"/>
      <c r="BK96" s="203"/>
      <c r="BL96" s="203"/>
      <c r="BM96" s="203"/>
      <c r="BN96" s="203"/>
      <c r="BO96" s="203"/>
      <c r="BP96" s="21"/>
    </row>
    <row r="97" spans="1:68" ht="38.25">
      <c r="A97" s="163"/>
      <c r="B97" s="144"/>
      <c r="C97" s="143"/>
      <c r="D97" s="143"/>
      <c r="E97" s="143"/>
      <c r="F97" s="143"/>
      <c r="G97" s="143"/>
      <c r="H97" s="143"/>
      <c r="I97" s="133"/>
      <c r="J97" s="143"/>
      <c r="K97" s="143"/>
      <c r="L97" s="155"/>
      <c r="M97" s="152"/>
      <c r="N97" s="152"/>
      <c r="O97" s="152"/>
      <c r="P97" s="152"/>
      <c r="Q97" s="155"/>
      <c r="R97" s="137"/>
      <c r="S97" s="79" t="s">
        <v>422</v>
      </c>
      <c r="T97" s="97"/>
      <c r="U97" s="107">
        <v>0.55000000000000004</v>
      </c>
      <c r="V97" s="83" t="s">
        <v>278</v>
      </c>
      <c r="W97" s="84">
        <v>43497</v>
      </c>
      <c r="X97" s="84">
        <v>43829</v>
      </c>
      <c r="Y97" s="83" t="s">
        <v>186</v>
      </c>
      <c r="Z97" s="149"/>
      <c r="AA97" s="140"/>
      <c r="AB97" s="140"/>
      <c r="AC97" s="140"/>
      <c r="AD97" s="140"/>
      <c r="AE97" s="140"/>
      <c r="AF97" s="140"/>
      <c r="AG97" s="140"/>
      <c r="AH97" s="140"/>
      <c r="AI97" s="140"/>
      <c r="AJ97" s="140"/>
      <c r="AK97" s="140"/>
      <c r="AL97" s="140"/>
      <c r="AM97" s="140"/>
      <c r="AN97" s="140"/>
      <c r="AO97" s="140"/>
      <c r="AP97" s="140"/>
      <c r="AQ97" s="140"/>
      <c r="AR97" s="140"/>
      <c r="AS97" s="140"/>
      <c r="AT97" s="140"/>
      <c r="AU97" s="188"/>
      <c r="AV97" s="188"/>
      <c r="AW97" s="188"/>
      <c r="AX97" s="188"/>
      <c r="AY97" s="188"/>
      <c r="AZ97" s="188"/>
      <c r="BA97" s="188"/>
      <c r="BB97" s="188"/>
      <c r="BC97" s="188"/>
      <c r="BD97" s="188"/>
      <c r="BE97" s="188"/>
      <c r="BF97" s="188"/>
      <c r="BG97" s="188"/>
      <c r="BH97" s="188"/>
      <c r="BI97" s="188"/>
      <c r="BJ97" s="188"/>
      <c r="BK97" s="188"/>
      <c r="BL97" s="188"/>
      <c r="BM97" s="188"/>
      <c r="BN97" s="188"/>
      <c r="BO97" s="188"/>
      <c r="BP97" s="21"/>
    </row>
    <row r="98" spans="1:68" ht="51">
      <c r="A98" s="163"/>
      <c r="B98" s="144"/>
      <c r="C98" s="143"/>
      <c r="D98" s="112" t="s">
        <v>533</v>
      </c>
      <c r="E98" s="143" t="s">
        <v>476</v>
      </c>
      <c r="F98" s="143" t="s">
        <v>494</v>
      </c>
      <c r="G98" s="143" t="s">
        <v>494</v>
      </c>
      <c r="H98" s="143"/>
      <c r="I98" s="154" t="s">
        <v>526</v>
      </c>
      <c r="J98" s="155" t="s">
        <v>411</v>
      </c>
      <c r="K98" s="155" t="s">
        <v>296</v>
      </c>
      <c r="L98" s="173"/>
      <c r="M98" s="95">
        <v>1</v>
      </c>
      <c r="N98" s="95">
        <v>0.2</v>
      </c>
      <c r="O98" s="95">
        <v>0.4</v>
      </c>
      <c r="P98" s="95">
        <v>0.5</v>
      </c>
      <c r="Q98" s="95">
        <v>1</v>
      </c>
      <c r="R98" s="136"/>
      <c r="S98" s="79" t="s">
        <v>423</v>
      </c>
      <c r="T98" s="97"/>
      <c r="U98" s="107">
        <v>0.33</v>
      </c>
      <c r="V98" s="83" t="s">
        <v>279</v>
      </c>
      <c r="W98" s="84">
        <v>43550</v>
      </c>
      <c r="X98" s="84">
        <v>43814</v>
      </c>
      <c r="Y98" s="83" t="s">
        <v>187</v>
      </c>
      <c r="Z98" s="149"/>
      <c r="AA98" s="140" t="s">
        <v>60</v>
      </c>
      <c r="AB98" s="140" t="s">
        <v>60</v>
      </c>
      <c r="AC98" s="140"/>
      <c r="AD98" s="140"/>
      <c r="AE98" s="140"/>
      <c r="AF98" s="140" t="s">
        <v>60</v>
      </c>
      <c r="AG98" s="140" t="s">
        <v>60</v>
      </c>
      <c r="AH98" s="140" t="s">
        <v>60</v>
      </c>
      <c r="AI98" s="140" t="s">
        <v>60</v>
      </c>
      <c r="AJ98" s="140"/>
      <c r="AK98" s="140"/>
      <c r="AL98" s="140" t="s">
        <v>60</v>
      </c>
      <c r="AM98" s="140"/>
      <c r="AN98" s="140"/>
      <c r="AO98" s="140"/>
      <c r="AP98" s="140" t="s">
        <v>60</v>
      </c>
      <c r="AQ98" s="140"/>
      <c r="AR98" s="140"/>
      <c r="AS98" s="140"/>
      <c r="AT98" s="140"/>
      <c r="AU98" s="186"/>
      <c r="AV98" s="186"/>
      <c r="AW98" s="186"/>
      <c r="AX98" s="186" t="s">
        <v>60</v>
      </c>
      <c r="AY98" s="186"/>
      <c r="AZ98" s="186"/>
      <c r="BA98" s="186"/>
      <c r="BB98" s="186"/>
      <c r="BC98" s="186"/>
      <c r="BD98" s="186"/>
      <c r="BE98" s="186"/>
      <c r="BF98" s="186" t="s">
        <v>60</v>
      </c>
      <c r="BG98" s="186"/>
      <c r="BH98" s="186"/>
      <c r="BI98" s="186"/>
      <c r="BJ98" s="186"/>
      <c r="BK98" s="186"/>
      <c r="BL98" s="186"/>
      <c r="BM98" s="186" t="s">
        <v>60</v>
      </c>
      <c r="BN98" s="186" t="s">
        <v>60</v>
      </c>
      <c r="BO98" s="186" t="s">
        <v>60</v>
      </c>
      <c r="BP98" s="21"/>
    </row>
    <row r="99" spans="1:68" ht="51">
      <c r="A99" s="163"/>
      <c r="B99" s="144"/>
      <c r="C99" s="143"/>
      <c r="D99" s="113"/>
      <c r="E99" s="143"/>
      <c r="F99" s="143"/>
      <c r="G99" s="143"/>
      <c r="H99" s="143"/>
      <c r="I99" s="154"/>
      <c r="J99" s="155"/>
      <c r="K99" s="155"/>
      <c r="L99" s="174"/>
      <c r="M99" s="94"/>
      <c r="N99" s="94"/>
      <c r="O99" s="94"/>
      <c r="P99" s="94"/>
      <c r="Q99" s="94"/>
      <c r="R99" s="172"/>
      <c r="S99" s="79" t="s">
        <v>424</v>
      </c>
      <c r="T99" s="97"/>
      <c r="U99" s="107">
        <v>0.33</v>
      </c>
      <c r="V99" s="83" t="s">
        <v>279</v>
      </c>
      <c r="W99" s="84">
        <v>43581</v>
      </c>
      <c r="X99" s="84">
        <v>43814</v>
      </c>
      <c r="Y99" s="83" t="s">
        <v>187</v>
      </c>
      <c r="Z99" s="149"/>
      <c r="AA99" s="140"/>
      <c r="AB99" s="140"/>
      <c r="AC99" s="140"/>
      <c r="AD99" s="140"/>
      <c r="AE99" s="140"/>
      <c r="AF99" s="140"/>
      <c r="AG99" s="140"/>
      <c r="AH99" s="140"/>
      <c r="AI99" s="140"/>
      <c r="AJ99" s="140"/>
      <c r="AK99" s="140"/>
      <c r="AL99" s="140"/>
      <c r="AM99" s="140"/>
      <c r="AN99" s="140"/>
      <c r="AO99" s="140"/>
      <c r="AP99" s="140"/>
      <c r="AQ99" s="140"/>
      <c r="AR99" s="140"/>
      <c r="AS99" s="140"/>
      <c r="AT99" s="140"/>
      <c r="AU99" s="203"/>
      <c r="AV99" s="203"/>
      <c r="AW99" s="203"/>
      <c r="AX99" s="203"/>
      <c r="AY99" s="203"/>
      <c r="AZ99" s="203"/>
      <c r="BA99" s="203"/>
      <c r="BB99" s="203"/>
      <c r="BC99" s="203"/>
      <c r="BD99" s="203"/>
      <c r="BE99" s="203"/>
      <c r="BF99" s="203"/>
      <c r="BG99" s="203"/>
      <c r="BH99" s="203"/>
      <c r="BI99" s="203"/>
      <c r="BJ99" s="203"/>
      <c r="BK99" s="203"/>
      <c r="BL99" s="203"/>
      <c r="BM99" s="203"/>
      <c r="BN99" s="203"/>
      <c r="BO99" s="203"/>
      <c r="BP99" s="21"/>
    </row>
    <row r="100" spans="1:68" ht="63.75">
      <c r="A100" s="163"/>
      <c r="B100" s="144"/>
      <c r="C100" s="143"/>
      <c r="D100" s="113"/>
      <c r="E100" s="143"/>
      <c r="F100" s="143"/>
      <c r="G100" s="143"/>
      <c r="H100" s="143"/>
      <c r="I100" s="154"/>
      <c r="J100" s="155"/>
      <c r="K100" s="155"/>
      <c r="L100" s="175"/>
      <c r="M100" s="94"/>
      <c r="N100" s="94"/>
      <c r="O100" s="94"/>
      <c r="P100" s="94"/>
      <c r="Q100" s="94"/>
      <c r="R100" s="137"/>
      <c r="S100" s="79" t="s">
        <v>425</v>
      </c>
      <c r="T100" s="97"/>
      <c r="U100" s="107">
        <v>0.33</v>
      </c>
      <c r="V100" s="83" t="s">
        <v>279</v>
      </c>
      <c r="W100" s="84">
        <v>43470</v>
      </c>
      <c r="X100" s="84">
        <v>43814</v>
      </c>
      <c r="Y100" s="83" t="s">
        <v>187</v>
      </c>
      <c r="Z100" s="149"/>
      <c r="AA100" s="140"/>
      <c r="AB100" s="140"/>
      <c r="AC100" s="140"/>
      <c r="AD100" s="140"/>
      <c r="AE100" s="140"/>
      <c r="AF100" s="140"/>
      <c r="AG100" s="140"/>
      <c r="AH100" s="140"/>
      <c r="AI100" s="140"/>
      <c r="AJ100" s="140"/>
      <c r="AK100" s="140"/>
      <c r="AL100" s="140"/>
      <c r="AM100" s="140"/>
      <c r="AN100" s="140"/>
      <c r="AO100" s="140"/>
      <c r="AP100" s="140"/>
      <c r="AQ100" s="140"/>
      <c r="AR100" s="140"/>
      <c r="AS100" s="140"/>
      <c r="AT100" s="140"/>
      <c r="AU100" s="188"/>
      <c r="AV100" s="188"/>
      <c r="AW100" s="188"/>
      <c r="AX100" s="188"/>
      <c r="AY100" s="188"/>
      <c r="AZ100" s="188"/>
      <c r="BA100" s="188"/>
      <c r="BB100" s="188"/>
      <c r="BC100" s="188"/>
      <c r="BD100" s="188"/>
      <c r="BE100" s="188"/>
      <c r="BF100" s="188"/>
      <c r="BG100" s="188"/>
      <c r="BH100" s="188"/>
      <c r="BI100" s="188"/>
      <c r="BJ100" s="188"/>
      <c r="BK100" s="188"/>
      <c r="BL100" s="188"/>
      <c r="BM100" s="188"/>
      <c r="BN100" s="188"/>
      <c r="BO100" s="188"/>
      <c r="BP100" s="21"/>
    </row>
    <row r="101" spans="1:68" ht="76.5">
      <c r="A101" s="163"/>
      <c r="B101" s="144"/>
      <c r="C101" s="143"/>
      <c r="D101" s="113"/>
      <c r="E101" s="143" t="s">
        <v>477</v>
      </c>
      <c r="F101" s="143" t="s">
        <v>494</v>
      </c>
      <c r="G101" s="143" t="s">
        <v>494</v>
      </c>
      <c r="H101" s="143"/>
      <c r="I101" s="154" t="s">
        <v>525</v>
      </c>
      <c r="J101" s="155" t="s">
        <v>411</v>
      </c>
      <c r="K101" s="155" t="s">
        <v>296</v>
      </c>
      <c r="L101" s="136"/>
      <c r="M101" s="95">
        <v>1</v>
      </c>
      <c r="N101" s="95">
        <v>0.1</v>
      </c>
      <c r="O101" s="95">
        <v>0.6</v>
      </c>
      <c r="P101" s="95">
        <v>0.75</v>
      </c>
      <c r="Q101" s="95">
        <v>1</v>
      </c>
      <c r="R101" s="136"/>
      <c r="S101" s="117" t="s">
        <v>497</v>
      </c>
      <c r="T101" s="97"/>
      <c r="U101" s="107">
        <v>0.25</v>
      </c>
      <c r="V101" s="83" t="s">
        <v>280</v>
      </c>
      <c r="W101" s="84">
        <v>43600</v>
      </c>
      <c r="X101" s="84">
        <v>43814</v>
      </c>
      <c r="Y101" s="81" t="s">
        <v>188</v>
      </c>
      <c r="Z101" s="149"/>
      <c r="AA101" s="140" t="s">
        <v>60</v>
      </c>
      <c r="AB101" s="140"/>
      <c r="AC101" s="140"/>
      <c r="AD101" s="140"/>
      <c r="AE101" s="140"/>
      <c r="AF101" s="140"/>
      <c r="AG101" s="140" t="s">
        <v>60</v>
      </c>
      <c r="AH101" s="140" t="s">
        <v>60</v>
      </c>
      <c r="AI101" s="140" t="s">
        <v>60</v>
      </c>
      <c r="AJ101" s="140"/>
      <c r="AK101" s="140"/>
      <c r="AL101" s="140"/>
      <c r="AM101" s="140"/>
      <c r="AN101" s="140"/>
      <c r="AO101" s="140" t="s">
        <v>60</v>
      </c>
      <c r="AP101" s="140"/>
      <c r="AQ101" s="140" t="s">
        <v>60</v>
      </c>
      <c r="AR101" s="140" t="s">
        <v>60</v>
      </c>
      <c r="AS101" s="140"/>
      <c r="AT101" s="140"/>
      <c r="AU101" s="186"/>
      <c r="AV101" s="186"/>
      <c r="AW101" s="186"/>
      <c r="AX101" s="186"/>
      <c r="AY101" s="186"/>
      <c r="AZ101" s="186"/>
      <c r="BA101" s="186"/>
      <c r="BB101" s="186"/>
      <c r="BC101" s="186"/>
      <c r="BD101" s="186"/>
      <c r="BE101" s="186"/>
      <c r="BF101" s="186" t="s">
        <v>60</v>
      </c>
      <c r="BG101" s="186"/>
      <c r="BH101" s="186"/>
      <c r="BI101" s="186"/>
      <c r="BJ101" s="186"/>
      <c r="BK101" s="186"/>
      <c r="BL101" s="186"/>
      <c r="BM101" s="186" t="s">
        <v>60</v>
      </c>
      <c r="BN101" s="186" t="s">
        <v>60</v>
      </c>
      <c r="BO101" s="186" t="s">
        <v>60</v>
      </c>
      <c r="BP101" s="21"/>
    </row>
    <row r="102" spans="1:68" ht="76.5">
      <c r="A102" s="163"/>
      <c r="B102" s="144"/>
      <c r="C102" s="143"/>
      <c r="D102" s="113"/>
      <c r="E102" s="143"/>
      <c r="F102" s="143"/>
      <c r="G102" s="143"/>
      <c r="H102" s="143"/>
      <c r="I102" s="154"/>
      <c r="J102" s="155"/>
      <c r="K102" s="155"/>
      <c r="L102" s="172"/>
      <c r="M102" s="94"/>
      <c r="N102" s="94"/>
      <c r="O102" s="94"/>
      <c r="P102" s="94"/>
      <c r="Q102" s="94"/>
      <c r="R102" s="172"/>
      <c r="S102" s="118" t="s">
        <v>426</v>
      </c>
      <c r="T102" s="97"/>
      <c r="U102" s="107">
        <v>0.25</v>
      </c>
      <c r="V102" s="83" t="s">
        <v>280</v>
      </c>
      <c r="W102" s="84">
        <v>43600</v>
      </c>
      <c r="X102" s="84">
        <v>43814</v>
      </c>
      <c r="Y102" s="81" t="s">
        <v>188</v>
      </c>
      <c r="Z102" s="149"/>
      <c r="AA102" s="140"/>
      <c r="AB102" s="140"/>
      <c r="AC102" s="140"/>
      <c r="AD102" s="140"/>
      <c r="AE102" s="140"/>
      <c r="AF102" s="140"/>
      <c r="AG102" s="140"/>
      <c r="AH102" s="140"/>
      <c r="AI102" s="140"/>
      <c r="AJ102" s="140"/>
      <c r="AK102" s="140"/>
      <c r="AL102" s="140"/>
      <c r="AM102" s="140"/>
      <c r="AN102" s="140"/>
      <c r="AO102" s="140"/>
      <c r="AP102" s="140"/>
      <c r="AQ102" s="140"/>
      <c r="AR102" s="140"/>
      <c r="AS102" s="140"/>
      <c r="AT102" s="140"/>
      <c r="AU102" s="203"/>
      <c r="AV102" s="203"/>
      <c r="AW102" s="203"/>
      <c r="AX102" s="203"/>
      <c r="AY102" s="203"/>
      <c r="AZ102" s="203"/>
      <c r="BA102" s="203"/>
      <c r="BB102" s="203"/>
      <c r="BC102" s="203"/>
      <c r="BD102" s="203"/>
      <c r="BE102" s="203"/>
      <c r="BF102" s="203"/>
      <c r="BG102" s="203"/>
      <c r="BH102" s="203"/>
      <c r="BI102" s="203"/>
      <c r="BJ102" s="203"/>
      <c r="BK102" s="203"/>
      <c r="BL102" s="203"/>
      <c r="BM102" s="203"/>
      <c r="BN102" s="203"/>
      <c r="BO102" s="203"/>
      <c r="BP102" s="21"/>
    </row>
    <row r="103" spans="1:68" ht="63.75">
      <c r="A103" s="163"/>
      <c r="B103" s="144"/>
      <c r="C103" s="143"/>
      <c r="D103" s="113"/>
      <c r="E103" s="143"/>
      <c r="F103" s="143"/>
      <c r="G103" s="143"/>
      <c r="H103" s="143"/>
      <c r="I103" s="154"/>
      <c r="J103" s="155"/>
      <c r="K103" s="155"/>
      <c r="L103" s="172"/>
      <c r="M103" s="94"/>
      <c r="N103" s="94"/>
      <c r="O103" s="94"/>
      <c r="P103" s="94"/>
      <c r="Q103" s="94"/>
      <c r="R103" s="172"/>
      <c r="S103" s="118" t="s">
        <v>427</v>
      </c>
      <c r="T103" s="97"/>
      <c r="U103" s="107">
        <v>0.25</v>
      </c>
      <c r="V103" s="83" t="s">
        <v>281</v>
      </c>
      <c r="W103" s="84">
        <v>43600</v>
      </c>
      <c r="X103" s="84">
        <v>43814</v>
      </c>
      <c r="Y103" s="81" t="s">
        <v>188</v>
      </c>
      <c r="Z103" s="149"/>
      <c r="AA103" s="140"/>
      <c r="AB103" s="140"/>
      <c r="AC103" s="140"/>
      <c r="AD103" s="140"/>
      <c r="AE103" s="140"/>
      <c r="AF103" s="140"/>
      <c r="AG103" s="140"/>
      <c r="AH103" s="140"/>
      <c r="AI103" s="140"/>
      <c r="AJ103" s="140"/>
      <c r="AK103" s="140"/>
      <c r="AL103" s="140"/>
      <c r="AM103" s="140"/>
      <c r="AN103" s="140"/>
      <c r="AO103" s="140"/>
      <c r="AP103" s="140"/>
      <c r="AQ103" s="140"/>
      <c r="AR103" s="140"/>
      <c r="AS103" s="140"/>
      <c r="AT103" s="140"/>
      <c r="AU103" s="203"/>
      <c r="AV103" s="203"/>
      <c r="AW103" s="203"/>
      <c r="AX103" s="203"/>
      <c r="AY103" s="203"/>
      <c r="AZ103" s="203"/>
      <c r="BA103" s="203"/>
      <c r="BB103" s="203"/>
      <c r="BC103" s="203"/>
      <c r="BD103" s="203"/>
      <c r="BE103" s="203"/>
      <c r="BF103" s="203"/>
      <c r="BG103" s="203"/>
      <c r="BH103" s="203"/>
      <c r="BI103" s="203"/>
      <c r="BJ103" s="203"/>
      <c r="BK103" s="203"/>
      <c r="BL103" s="203"/>
      <c r="BM103" s="203"/>
      <c r="BN103" s="203"/>
      <c r="BO103" s="203"/>
      <c r="BP103" s="21"/>
    </row>
    <row r="104" spans="1:68" ht="76.5">
      <c r="A104" s="163"/>
      <c r="B104" s="144"/>
      <c r="C104" s="143"/>
      <c r="D104" s="113"/>
      <c r="E104" s="143"/>
      <c r="F104" s="143"/>
      <c r="G104" s="143"/>
      <c r="H104" s="143"/>
      <c r="I104" s="154"/>
      <c r="J104" s="155"/>
      <c r="K104" s="155"/>
      <c r="L104" s="137"/>
      <c r="M104" s="94"/>
      <c r="N104" s="94"/>
      <c r="O104" s="94"/>
      <c r="P104" s="94"/>
      <c r="Q104" s="94"/>
      <c r="R104" s="137"/>
      <c r="S104" s="118" t="s">
        <v>428</v>
      </c>
      <c r="T104" s="97"/>
      <c r="U104" s="107">
        <v>0.25</v>
      </c>
      <c r="V104" s="83" t="s">
        <v>280</v>
      </c>
      <c r="W104" s="84">
        <v>43587</v>
      </c>
      <c r="X104" s="84">
        <v>43814</v>
      </c>
      <c r="Y104" s="81" t="s">
        <v>188</v>
      </c>
      <c r="Z104" s="149"/>
      <c r="AA104" s="140"/>
      <c r="AB104" s="140"/>
      <c r="AC104" s="140"/>
      <c r="AD104" s="140"/>
      <c r="AE104" s="140"/>
      <c r="AF104" s="140"/>
      <c r="AG104" s="140"/>
      <c r="AH104" s="140"/>
      <c r="AI104" s="140"/>
      <c r="AJ104" s="140"/>
      <c r="AK104" s="140"/>
      <c r="AL104" s="140"/>
      <c r="AM104" s="140"/>
      <c r="AN104" s="140"/>
      <c r="AO104" s="140"/>
      <c r="AP104" s="140"/>
      <c r="AQ104" s="140"/>
      <c r="AR104" s="140"/>
      <c r="AS104" s="140"/>
      <c r="AT104" s="140"/>
      <c r="AU104" s="188"/>
      <c r="AV104" s="188"/>
      <c r="AW104" s="188"/>
      <c r="AX104" s="188"/>
      <c r="AY104" s="188"/>
      <c r="AZ104" s="188"/>
      <c r="BA104" s="188"/>
      <c r="BB104" s="188"/>
      <c r="BC104" s="188"/>
      <c r="BD104" s="188"/>
      <c r="BE104" s="188"/>
      <c r="BF104" s="188"/>
      <c r="BG104" s="188"/>
      <c r="BH104" s="188"/>
      <c r="BI104" s="188"/>
      <c r="BJ104" s="188"/>
      <c r="BK104" s="188"/>
      <c r="BL104" s="188"/>
      <c r="BM104" s="188"/>
      <c r="BN104" s="188"/>
      <c r="BO104" s="188"/>
      <c r="BP104" s="21"/>
    </row>
    <row r="105" spans="1:68" ht="38.25">
      <c r="A105" s="163"/>
      <c r="B105" s="144"/>
      <c r="C105" s="143"/>
      <c r="D105" s="113"/>
      <c r="E105" s="143" t="s">
        <v>478</v>
      </c>
      <c r="F105" s="143" t="s">
        <v>494</v>
      </c>
      <c r="G105" s="143" t="s">
        <v>494</v>
      </c>
      <c r="H105" s="143"/>
      <c r="I105" s="133" t="s">
        <v>524</v>
      </c>
      <c r="J105" s="100" t="s">
        <v>411</v>
      </c>
      <c r="K105" s="100" t="s">
        <v>296</v>
      </c>
      <c r="L105" s="101">
        <v>0</v>
      </c>
      <c r="M105" s="87"/>
      <c r="N105" s="101">
        <v>0.1</v>
      </c>
      <c r="O105" s="101">
        <v>0.35</v>
      </c>
      <c r="P105" s="101">
        <v>0.65</v>
      </c>
      <c r="Q105" s="101">
        <v>1</v>
      </c>
      <c r="R105" s="136"/>
      <c r="S105" s="79" t="s">
        <v>429</v>
      </c>
      <c r="T105" s="97"/>
      <c r="U105" s="107">
        <v>0.5</v>
      </c>
      <c r="V105" s="83" t="s">
        <v>282</v>
      </c>
      <c r="W105" s="84">
        <v>43480</v>
      </c>
      <c r="X105" s="84">
        <v>43830</v>
      </c>
      <c r="Y105" s="83" t="s">
        <v>189</v>
      </c>
      <c r="Z105" s="149"/>
      <c r="AA105" s="138" t="s">
        <v>60</v>
      </c>
      <c r="AB105" s="138"/>
      <c r="AC105" s="138"/>
      <c r="AD105" s="138"/>
      <c r="AE105" s="138"/>
      <c r="AF105" s="138"/>
      <c r="AG105" s="138"/>
      <c r="AH105" s="138"/>
      <c r="AI105" s="138"/>
      <c r="AJ105" s="138"/>
      <c r="AK105" s="138"/>
      <c r="AL105" s="138"/>
      <c r="AM105" s="138"/>
      <c r="AN105" s="138"/>
      <c r="AO105" s="138"/>
      <c r="AP105" s="138" t="s">
        <v>60</v>
      </c>
      <c r="AQ105" s="138"/>
      <c r="AR105" s="138"/>
      <c r="AS105" s="138"/>
      <c r="AT105" s="138"/>
      <c r="AU105" s="186"/>
      <c r="AV105" s="186"/>
      <c r="AW105" s="186"/>
      <c r="AX105" s="186"/>
      <c r="AY105" s="186"/>
      <c r="AZ105" s="186"/>
      <c r="BA105" s="186"/>
      <c r="BB105" s="186"/>
      <c r="BC105" s="186"/>
      <c r="BD105" s="186"/>
      <c r="BE105" s="186"/>
      <c r="BF105" s="186" t="s">
        <v>60</v>
      </c>
      <c r="BG105" s="186"/>
      <c r="BH105" s="186"/>
      <c r="BI105" s="186"/>
      <c r="BJ105" s="186"/>
      <c r="BK105" s="186"/>
      <c r="BL105" s="186"/>
      <c r="BM105" s="186" t="s">
        <v>60</v>
      </c>
      <c r="BN105" s="186" t="s">
        <v>60</v>
      </c>
      <c r="BO105" s="186" t="s">
        <v>60</v>
      </c>
      <c r="BP105" s="21"/>
    </row>
    <row r="106" spans="1:68" ht="63.75">
      <c r="A106" s="163"/>
      <c r="B106" s="144"/>
      <c r="C106" s="143"/>
      <c r="D106" s="113"/>
      <c r="E106" s="143"/>
      <c r="F106" s="143"/>
      <c r="G106" s="143"/>
      <c r="H106" s="143"/>
      <c r="I106" s="133"/>
      <c r="J106" s="100"/>
      <c r="K106" s="100"/>
      <c r="L106" s="100"/>
      <c r="M106" s="88"/>
      <c r="N106" s="100"/>
      <c r="O106" s="100"/>
      <c r="P106" s="100"/>
      <c r="Q106" s="100"/>
      <c r="R106" s="137"/>
      <c r="S106" s="79" t="s">
        <v>430</v>
      </c>
      <c r="T106" s="97"/>
      <c r="U106" s="107">
        <v>0.5</v>
      </c>
      <c r="V106" s="83" t="s">
        <v>283</v>
      </c>
      <c r="W106" s="84">
        <v>43666</v>
      </c>
      <c r="X106" s="84">
        <v>43830</v>
      </c>
      <c r="Y106" s="83" t="s">
        <v>189</v>
      </c>
      <c r="Z106" s="149"/>
      <c r="AA106" s="138"/>
      <c r="AB106" s="138"/>
      <c r="AC106" s="138"/>
      <c r="AD106" s="138"/>
      <c r="AE106" s="138"/>
      <c r="AF106" s="138"/>
      <c r="AG106" s="138"/>
      <c r="AH106" s="138"/>
      <c r="AI106" s="138"/>
      <c r="AJ106" s="138"/>
      <c r="AK106" s="138"/>
      <c r="AL106" s="138"/>
      <c r="AM106" s="138"/>
      <c r="AN106" s="138"/>
      <c r="AO106" s="138"/>
      <c r="AP106" s="138"/>
      <c r="AQ106" s="138"/>
      <c r="AR106" s="138"/>
      <c r="AS106" s="138"/>
      <c r="AT106" s="138"/>
      <c r="AU106" s="188"/>
      <c r="AV106" s="188"/>
      <c r="AW106" s="188"/>
      <c r="AX106" s="188"/>
      <c r="AY106" s="188"/>
      <c r="AZ106" s="188"/>
      <c r="BA106" s="188"/>
      <c r="BB106" s="188"/>
      <c r="BC106" s="188"/>
      <c r="BD106" s="188"/>
      <c r="BE106" s="188"/>
      <c r="BF106" s="188"/>
      <c r="BG106" s="188"/>
      <c r="BH106" s="188"/>
      <c r="BI106" s="188"/>
      <c r="BJ106" s="188"/>
      <c r="BK106" s="188"/>
      <c r="BL106" s="188"/>
      <c r="BM106" s="188"/>
      <c r="BN106" s="188"/>
      <c r="BO106" s="188"/>
      <c r="BP106" s="21"/>
    </row>
    <row r="107" spans="1:68" ht="75.75" customHeight="1">
      <c r="A107" s="163"/>
      <c r="B107" s="144"/>
      <c r="C107" s="143"/>
      <c r="D107" s="113"/>
      <c r="E107" s="143" t="s">
        <v>479</v>
      </c>
      <c r="F107" s="143" t="s">
        <v>495</v>
      </c>
      <c r="G107" s="143" t="s">
        <v>495</v>
      </c>
      <c r="H107" s="143"/>
      <c r="I107" s="133" t="s">
        <v>431</v>
      </c>
      <c r="J107" s="100" t="s">
        <v>411</v>
      </c>
      <c r="K107" s="100" t="s">
        <v>296</v>
      </c>
      <c r="L107" s="136"/>
      <c r="M107" s="101">
        <v>1</v>
      </c>
      <c r="N107" s="101">
        <v>0.2</v>
      </c>
      <c r="O107" s="101">
        <v>0.5</v>
      </c>
      <c r="P107" s="101">
        <v>0.75</v>
      </c>
      <c r="Q107" s="101">
        <v>1</v>
      </c>
      <c r="R107" s="136"/>
      <c r="S107" s="79" t="s">
        <v>432</v>
      </c>
      <c r="T107" s="97"/>
      <c r="U107" s="107">
        <v>0.25</v>
      </c>
      <c r="V107" s="83" t="s">
        <v>284</v>
      </c>
      <c r="W107" s="84">
        <v>43539</v>
      </c>
      <c r="X107" s="84">
        <v>43830</v>
      </c>
      <c r="Y107" s="83" t="s">
        <v>189</v>
      </c>
      <c r="Z107" s="149"/>
      <c r="AA107" s="150" t="s">
        <v>60</v>
      </c>
      <c r="AB107" s="150"/>
      <c r="AC107" s="150"/>
      <c r="AD107" s="150"/>
      <c r="AE107" s="150"/>
      <c r="AF107" s="150"/>
      <c r="AG107" s="150" t="s">
        <v>60</v>
      </c>
      <c r="AH107" s="150" t="s">
        <v>60</v>
      </c>
      <c r="AI107" s="150" t="s">
        <v>60</v>
      </c>
      <c r="AJ107" s="150"/>
      <c r="AK107" s="150"/>
      <c r="AL107" s="150"/>
      <c r="AM107" s="150"/>
      <c r="AN107" s="150"/>
      <c r="AO107" s="150"/>
      <c r="AP107" s="150" t="s">
        <v>60</v>
      </c>
      <c r="AQ107" s="150"/>
      <c r="AR107" s="150"/>
      <c r="AS107" s="150"/>
      <c r="AT107" s="150"/>
      <c r="AU107" s="196"/>
      <c r="AV107" s="196"/>
      <c r="AW107" s="196"/>
      <c r="AX107" s="196"/>
      <c r="AY107" s="196"/>
      <c r="AZ107" s="196"/>
      <c r="BA107" s="196"/>
      <c r="BB107" s="196"/>
      <c r="BC107" s="196"/>
      <c r="BD107" s="196"/>
      <c r="BE107" s="196"/>
      <c r="BF107" s="196" t="s">
        <v>60</v>
      </c>
      <c r="BG107" s="196"/>
      <c r="BH107" s="196"/>
      <c r="BI107" s="196"/>
      <c r="BJ107" s="196"/>
      <c r="BK107" s="196"/>
      <c r="BL107" s="196"/>
      <c r="BM107" s="196" t="s">
        <v>60</v>
      </c>
      <c r="BN107" s="196" t="s">
        <v>60</v>
      </c>
      <c r="BO107" s="196" t="s">
        <v>60</v>
      </c>
      <c r="BP107" s="21"/>
    </row>
    <row r="108" spans="1:68" ht="25.5">
      <c r="A108" s="163"/>
      <c r="B108" s="144"/>
      <c r="C108" s="143"/>
      <c r="D108" s="113"/>
      <c r="E108" s="143"/>
      <c r="F108" s="143"/>
      <c r="G108" s="143"/>
      <c r="H108" s="143"/>
      <c r="I108" s="133"/>
      <c r="J108" s="100"/>
      <c r="K108" s="100"/>
      <c r="L108" s="172"/>
      <c r="M108" s="101"/>
      <c r="N108" s="101"/>
      <c r="O108" s="101"/>
      <c r="P108" s="101"/>
      <c r="Q108" s="101"/>
      <c r="R108" s="172"/>
      <c r="S108" s="79" t="s">
        <v>433</v>
      </c>
      <c r="T108" s="97"/>
      <c r="U108" s="107">
        <v>0.25</v>
      </c>
      <c r="V108" s="83" t="s">
        <v>285</v>
      </c>
      <c r="W108" s="84">
        <v>43678</v>
      </c>
      <c r="X108" s="84">
        <v>43830</v>
      </c>
      <c r="Y108" s="83" t="s">
        <v>189</v>
      </c>
      <c r="Z108" s="149"/>
      <c r="AA108" s="150"/>
      <c r="AB108" s="150"/>
      <c r="AC108" s="150"/>
      <c r="AD108" s="150"/>
      <c r="AE108" s="150"/>
      <c r="AF108" s="150"/>
      <c r="AG108" s="150"/>
      <c r="AH108" s="150"/>
      <c r="AI108" s="150"/>
      <c r="AJ108" s="150"/>
      <c r="AK108" s="150"/>
      <c r="AL108" s="150"/>
      <c r="AM108" s="150"/>
      <c r="AN108" s="150"/>
      <c r="AO108" s="150"/>
      <c r="AP108" s="150"/>
      <c r="AQ108" s="150"/>
      <c r="AR108" s="150"/>
      <c r="AS108" s="150"/>
      <c r="AT108" s="150"/>
      <c r="AU108" s="196"/>
      <c r="AV108" s="196"/>
      <c r="AW108" s="196"/>
      <c r="AX108" s="196"/>
      <c r="AY108" s="196"/>
      <c r="AZ108" s="196"/>
      <c r="BA108" s="196"/>
      <c r="BB108" s="196"/>
      <c r="BC108" s="196"/>
      <c r="BD108" s="196"/>
      <c r="BE108" s="196"/>
      <c r="BF108" s="196"/>
      <c r="BG108" s="196"/>
      <c r="BH108" s="196"/>
      <c r="BI108" s="196"/>
      <c r="BJ108" s="196"/>
      <c r="BK108" s="196"/>
      <c r="BL108" s="196"/>
      <c r="BM108" s="196"/>
      <c r="BN108" s="196"/>
      <c r="BO108" s="196"/>
      <c r="BP108" s="21"/>
    </row>
    <row r="109" spans="1:68" ht="51">
      <c r="A109" s="163"/>
      <c r="B109" s="144"/>
      <c r="C109" s="143"/>
      <c r="D109" s="113"/>
      <c r="E109" s="143"/>
      <c r="F109" s="143"/>
      <c r="G109" s="143"/>
      <c r="H109" s="143"/>
      <c r="I109" s="133"/>
      <c r="J109" s="100"/>
      <c r="K109" s="100"/>
      <c r="L109" s="172"/>
      <c r="M109" s="101"/>
      <c r="N109" s="101"/>
      <c r="O109" s="101"/>
      <c r="P109" s="101"/>
      <c r="Q109" s="101"/>
      <c r="R109" s="172"/>
      <c r="S109" s="79" t="s">
        <v>434</v>
      </c>
      <c r="T109" s="97"/>
      <c r="U109" s="107">
        <v>0.25</v>
      </c>
      <c r="V109" s="83" t="s">
        <v>286</v>
      </c>
      <c r="W109" s="84">
        <v>43739</v>
      </c>
      <c r="X109" s="84">
        <v>43830</v>
      </c>
      <c r="Y109" s="83" t="s">
        <v>189</v>
      </c>
      <c r="Z109" s="149"/>
      <c r="AA109" s="150"/>
      <c r="AB109" s="150"/>
      <c r="AC109" s="150"/>
      <c r="AD109" s="150"/>
      <c r="AE109" s="150"/>
      <c r="AF109" s="150"/>
      <c r="AG109" s="150"/>
      <c r="AH109" s="150"/>
      <c r="AI109" s="150"/>
      <c r="AJ109" s="150"/>
      <c r="AK109" s="150"/>
      <c r="AL109" s="150"/>
      <c r="AM109" s="150"/>
      <c r="AN109" s="150"/>
      <c r="AO109" s="150"/>
      <c r="AP109" s="150"/>
      <c r="AQ109" s="150"/>
      <c r="AR109" s="150"/>
      <c r="AS109" s="150"/>
      <c r="AT109" s="150"/>
      <c r="AU109" s="196"/>
      <c r="AV109" s="196"/>
      <c r="AW109" s="196"/>
      <c r="AX109" s="196"/>
      <c r="AY109" s="196"/>
      <c r="AZ109" s="196"/>
      <c r="BA109" s="196"/>
      <c r="BB109" s="196"/>
      <c r="BC109" s="196"/>
      <c r="BD109" s="196"/>
      <c r="BE109" s="196"/>
      <c r="BF109" s="196"/>
      <c r="BG109" s="196"/>
      <c r="BH109" s="196"/>
      <c r="BI109" s="196"/>
      <c r="BJ109" s="196"/>
      <c r="BK109" s="196"/>
      <c r="BL109" s="196"/>
      <c r="BM109" s="196"/>
      <c r="BN109" s="196"/>
      <c r="BO109" s="196"/>
      <c r="BP109" s="21"/>
    </row>
    <row r="110" spans="1:68" ht="63.75">
      <c r="A110" s="163"/>
      <c r="B110" s="144"/>
      <c r="C110" s="143"/>
      <c r="D110" s="113"/>
      <c r="E110" s="143"/>
      <c r="F110" s="143"/>
      <c r="G110" s="143"/>
      <c r="H110" s="143"/>
      <c r="I110" s="133"/>
      <c r="J110" s="100"/>
      <c r="K110" s="100"/>
      <c r="L110" s="137"/>
      <c r="M110" s="101"/>
      <c r="N110" s="101"/>
      <c r="O110" s="101"/>
      <c r="P110" s="101"/>
      <c r="Q110" s="101"/>
      <c r="R110" s="137"/>
      <c r="S110" s="79" t="s">
        <v>435</v>
      </c>
      <c r="T110" s="97"/>
      <c r="U110" s="107">
        <v>0.25</v>
      </c>
      <c r="V110" s="83" t="s">
        <v>287</v>
      </c>
      <c r="W110" s="84">
        <v>43770</v>
      </c>
      <c r="X110" s="84">
        <v>43830</v>
      </c>
      <c r="Y110" s="83" t="s">
        <v>189</v>
      </c>
      <c r="Z110" s="149"/>
      <c r="AA110" s="150"/>
      <c r="AB110" s="150"/>
      <c r="AC110" s="150"/>
      <c r="AD110" s="150"/>
      <c r="AE110" s="150"/>
      <c r="AF110" s="150"/>
      <c r="AG110" s="150"/>
      <c r="AH110" s="150"/>
      <c r="AI110" s="150"/>
      <c r="AJ110" s="150"/>
      <c r="AK110" s="150"/>
      <c r="AL110" s="150"/>
      <c r="AM110" s="150"/>
      <c r="AN110" s="150"/>
      <c r="AO110" s="150"/>
      <c r="AP110" s="150"/>
      <c r="AQ110" s="150"/>
      <c r="AR110" s="150"/>
      <c r="AS110" s="150"/>
      <c r="AT110" s="150"/>
      <c r="AU110" s="196"/>
      <c r="AV110" s="196"/>
      <c r="AW110" s="196"/>
      <c r="AX110" s="196"/>
      <c r="AY110" s="196"/>
      <c r="AZ110" s="196"/>
      <c r="BA110" s="196"/>
      <c r="BB110" s="196"/>
      <c r="BC110" s="196"/>
      <c r="BD110" s="196"/>
      <c r="BE110" s="196"/>
      <c r="BF110" s="196"/>
      <c r="BG110" s="196"/>
      <c r="BH110" s="196"/>
      <c r="BI110" s="196"/>
      <c r="BJ110" s="196"/>
      <c r="BK110" s="196"/>
      <c r="BL110" s="196"/>
      <c r="BM110" s="196"/>
      <c r="BN110" s="196"/>
      <c r="BO110" s="196"/>
      <c r="BP110" s="21"/>
    </row>
    <row r="111" spans="1:68" ht="76.5">
      <c r="A111" s="163"/>
      <c r="B111" s="144"/>
      <c r="C111" s="143"/>
      <c r="D111" s="113"/>
      <c r="E111" s="143" t="s">
        <v>480</v>
      </c>
      <c r="F111" s="143" t="s">
        <v>493</v>
      </c>
      <c r="G111" s="143" t="s">
        <v>517</v>
      </c>
      <c r="H111" s="143"/>
      <c r="I111" s="133" t="s">
        <v>436</v>
      </c>
      <c r="J111" s="100" t="s">
        <v>437</v>
      </c>
      <c r="K111" s="100" t="s">
        <v>296</v>
      </c>
      <c r="L111" s="136"/>
      <c r="M111" s="101">
        <v>1</v>
      </c>
      <c r="N111" s="101">
        <v>0.1</v>
      </c>
      <c r="O111" s="101">
        <v>0.3</v>
      </c>
      <c r="P111" s="101">
        <v>0.3</v>
      </c>
      <c r="Q111" s="101">
        <v>0.3</v>
      </c>
      <c r="R111" s="136"/>
      <c r="S111" s="79" t="s">
        <v>438</v>
      </c>
      <c r="T111" s="97"/>
      <c r="U111" s="107">
        <v>0.1</v>
      </c>
      <c r="V111" s="83" t="s">
        <v>276</v>
      </c>
      <c r="W111" s="84">
        <v>43479</v>
      </c>
      <c r="X111" s="84">
        <v>43585</v>
      </c>
      <c r="Y111" s="83" t="s">
        <v>186</v>
      </c>
      <c r="Z111" s="149"/>
      <c r="AA111" s="141" t="s">
        <v>60</v>
      </c>
      <c r="AB111" s="141"/>
      <c r="AC111" s="141"/>
      <c r="AD111" s="141"/>
      <c r="AE111" s="141"/>
      <c r="AF111" s="141"/>
      <c r="AG111" s="141"/>
      <c r="AH111" s="141"/>
      <c r="AI111" s="141"/>
      <c r="AJ111" s="141"/>
      <c r="AK111" s="141"/>
      <c r="AL111" s="141"/>
      <c r="AM111" s="141"/>
      <c r="AN111" s="141"/>
      <c r="AO111" s="141"/>
      <c r="AP111" s="141"/>
      <c r="AQ111" s="141"/>
      <c r="AR111" s="141"/>
      <c r="AS111" s="141" t="s">
        <v>60</v>
      </c>
      <c r="AT111" s="141"/>
      <c r="AU111" s="186"/>
      <c r="AV111" s="186"/>
      <c r="AW111" s="186"/>
      <c r="AX111" s="186"/>
      <c r="AY111" s="186"/>
      <c r="AZ111" s="186"/>
      <c r="BA111" s="186"/>
      <c r="BB111" s="186"/>
      <c r="BC111" s="186"/>
      <c r="BD111" s="186"/>
      <c r="BE111" s="186"/>
      <c r="BF111" s="186"/>
      <c r="BG111" s="186" t="s">
        <v>60</v>
      </c>
      <c r="BH111" s="186"/>
      <c r="BI111" s="186" t="s">
        <v>60</v>
      </c>
      <c r="BJ111" s="186"/>
      <c r="BK111" s="186"/>
      <c r="BL111" s="186"/>
      <c r="BM111" s="186"/>
      <c r="BN111" s="186"/>
      <c r="BO111" s="186"/>
      <c r="BP111" s="21"/>
    </row>
    <row r="112" spans="1:68" ht="76.5">
      <c r="A112" s="163"/>
      <c r="B112" s="144"/>
      <c r="C112" s="143"/>
      <c r="D112" s="113"/>
      <c r="E112" s="143"/>
      <c r="F112" s="143"/>
      <c r="G112" s="143"/>
      <c r="H112" s="143"/>
      <c r="I112" s="133"/>
      <c r="J112" s="100"/>
      <c r="K112" s="100"/>
      <c r="L112" s="172"/>
      <c r="M112" s="100"/>
      <c r="N112" s="101"/>
      <c r="O112" s="101"/>
      <c r="P112" s="101"/>
      <c r="Q112" s="101"/>
      <c r="R112" s="172"/>
      <c r="S112" s="79" t="s">
        <v>439</v>
      </c>
      <c r="T112" s="97"/>
      <c r="U112" s="107">
        <v>0.3</v>
      </c>
      <c r="V112" s="83" t="s">
        <v>288</v>
      </c>
      <c r="W112" s="84">
        <v>43587</v>
      </c>
      <c r="X112" s="84">
        <v>43616</v>
      </c>
      <c r="Y112" s="83" t="s">
        <v>186</v>
      </c>
      <c r="Z112" s="149"/>
      <c r="AA112" s="141"/>
      <c r="AB112" s="141"/>
      <c r="AC112" s="141"/>
      <c r="AD112" s="141"/>
      <c r="AE112" s="141"/>
      <c r="AF112" s="141"/>
      <c r="AG112" s="141"/>
      <c r="AH112" s="141"/>
      <c r="AI112" s="141"/>
      <c r="AJ112" s="141"/>
      <c r="AK112" s="141"/>
      <c r="AL112" s="141"/>
      <c r="AM112" s="141"/>
      <c r="AN112" s="141"/>
      <c r="AO112" s="141"/>
      <c r="AP112" s="141"/>
      <c r="AQ112" s="141"/>
      <c r="AR112" s="141"/>
      <c r="AS112" s="141"/>
      <c r="AT112" s="141"/>
      <c r="AU112" s="203"/>
      <c r="AV112" s="203"/>
      <c r="AW112" s="203"/>
      <c r="AX112" s="203"/>
      <c r="AY112" s="203"/>
      <c r="AZ112" s="203"/>
      <c r="BA112" s="203"/>
      <c r="BB112" s="203"/>
      <c r="BC112" s="203"/>
      <c r="BD112" s="203"/>
      <c r="BE112" s="203"/>
      <c r="BF112" s="203"/>
      <c r="BG112" s="203"/>
      <c r="BH112" s="203"/>
      <c r="BI112" s="203"/>
      <c r="BJ112" s="203"/>
      <c r="BK112" s="203"/>
      <c r="BL112" s="203"/>
      <c r="BM112" s="203"/>
      <c r="BN112" s="203"/>
      <c r="BO112" s="203"/>
      <c r="BP112" s="21"/>
    </row>
    <row r="113" spans="1:68" ht="38.25" customHeight="1">
      <c r="A113" s="163"/>
      <c r="B113" s="144"/>
      <c r="C113" s="143"/>
      <c r="D113" s="113"/>
      <c r="E113" s="143"/>
      <c r="F113" s="143"/>
      <c r="G113" s="143"/>
      <c r="H113" s="143"/>
      <c r="I113" s="133"/>
      <c r="J113" s="100"/>
      <c r="K113" s="100"/>
      <c r="L113" s="137"/>
      <c r="M113" s="100"/>
      <c r="N113" s="101"/>
      <c r="O113" s="101"/>
      <c r="P113" s="101"/>
      <c r="Q113" s="101"/>
      <c r="R113" s="137"/>
      <c r="S113" s="79" t="s">
        <v>440</v>
      </c>
      <c r="T113" s="97"/>
      <c r="U113" s="107">
        <v>0.6</v>
      </c>
      <c r="V113" s="83" t="s">
        <v>289</v>
      </c>
      <c r="W113" s="84">
        <v>43619</v>
      </c>
      <c r="X113" s="84">
        <v>43829</v>
      </c>
      <c r="Y113" s="83" t="s">
        <v>186</v>
      </c>
      <c r="Z113" s="149"/>
      <c r="AA113" s="141"/>
      <c r="AB113" s="141"/>
      <c r="AC113" s="141"/>
      <c r="AD113" s="141"/>
      <c r="AE113" s="141"/>
      <c r="AF113" s="141"/>
      <c r="AG113" s="141"/>
      <c r="AH113" s="141"/>
      <c r="AI113" s="141"/>
      <c r="AJ113" s="141"/>
      <c r="AK113" s="141"/>
      <c r="AL113" s="141"/>
      <c r="AM113" s="141"/>
      <c r="AN113" s="141"/>
      <c r="AO113" s="141"/>
      <c r="AP113" s="141"/>
      <c r="AQ113" s="141"/>
      <c r="AR113" s="141"/>
      <c r="AS113" s="141"/>
      <c r="AT113" s="141"/>
      <c r="AU113" s="188"/>
      <c r="AV113" s="188"/>
      <c r="AW113" s="188"/>
      <c r="AX113" s="188"/>
      <c r="AY113" s="188"/>
      <c r="AZ113" s="188"/>
      <c r="BA113" s="188"/>
      <c r="BB113" s="188"/>
      <c r="BC113" s="188"/>
      <c r="BD113" s="188"/>
      <c r="BE113" s="188"/>
      <c r="BF113" s="188"/>
      <c r="BG113" s="188"/>
      <c r="BH113" s="188"/>
      <c r="BI113" s="188"/>
      <c r="BJ113" s="188"/>
      <c r="BK113" s="188"/>
      <c r="BL113" s="188"/>
      <c r="BM113" s="188"/>
      <c r="BN113" s="188"/>
      <c r="BO113" s="188"/>
      <c r="BP113" s="21"/>
    </row>
    <row r="114" spans="1:68" ht="94.5" customHeight="1">
      <c r="A114" s="163"/>
      <c r="B114" s="144"/>
      <c r="C114" s="143"/>
      <c r="D114" s="113"/>
      <c r="E114" s="122" t="s">
        <v>481</v>
      </c>
      <c r="F114" s="122" t="s">
        <v>496</v>
      </c>
      <c r="G114" s="122" t="s">
        <v>496</v>
      </c>
      <c r="H114" s="122"/>
      <c r="I114" s="134" t="s">
        <v>441</v>
      </c>
      <c r="J114" s="120" t="s">
        <v>442</v>
      </c>
      <c r="K114" s="120" t="s">
        <v>299</v>
      </c>
      <c r="L114" s="83">
        <v>0</v>
      </c>
      <c r="M114" s="121">
        <v>2</v>
      </c>
      <c r="N114" s="83">
        <v>1</v>
      </c>
      <c r="O114" s="83">
        <v>0</v>
      </c>
      <c r="P114" s="83">
        <v>1</v>
      </c>
      <c r="Q114" s="83">
        <v>0</v>
      </c>
      <c r="R114" s="79"/>
      <c r="S114" s="79" t="s">
        <v>443</v>
      </c>
      <c r="T114" s="97"/>
      <c r="U114" s="82">
        <v>1</v>
      </c>
      <c r="V114" s="83" t="s">
        <v>221</v>
      </c>
      <c r="W114" s="84">
        <v>43497</v>
      </c>
      <c r="X114" s="84">
        <v>43738</v>
      </c>
      <c r="Y114" s="83" t="s">
        <v>190</v>
      </c>
      <c r="Z114" s="119"/>
      <c r="AA114" s="142"/>
      <c r="AB114" s="142" t="s">
        <v>60</v>
      </c>
      <c r="AC114" s="142"/>
      <c r="AD114" s="142" t="s">
        <v>60</v>
      </c>
      <c r="AE114" s="142"/>
      <c r="AF114" s="142" t="s">
        <v>60</v>
      </c>
      <c r="AG114" s="142" t="s">
        <v>60</v>
      </c>
      <c r="AH114" s="142"/>
      <c r="AI114" s="142"/>
      <c r="AJ114" s="142"/>
      <c r="AK114" s="142"/>
      <c r="AL114" s="142"/>
      <c r="AM114" s="142"/>
      <c r="AN114" s="142"/>
      <c r="AO114" s="142"/>
      <c r="AP114" s="142" t="s">
        <v>60</v>
      </c>
      <c r="AQ114" s="142"/>
      <c r="AR114" s="142"/>
      <c r="AS114" s="142" t="s">
        <v>60</v>
      </c>
      <c r="AT114" s="142"/>
      <c r="AU114" s="204"/>
      <c r="AV114" s="204"/>
      <c r="AW114" s="204"/>
      <c r="AX114" s="204" t="s">
        <v>537</v>
      </c>
      <c r="AY114" s="204"/>
      <c r="AZ114" s="204"/>
      <c r="BA114" s="204"/>
      <c r="BB114" s="204"/>
      <c r="BC114" s="204"/>
      <c r="BD114" s="204"/>
      <c r="BE114" s="204"/>
      <c r="BF114" s="204"/>
      <c r="BG114" s="204"/>
      <c r="BH114" s="204"/>
      <c r="BI114" s="204" t="s">
        <v>537</v>
      </c>
      <c r="BJ114" s="204"/>
      <c r="BK114" s="204"/>
      <c r="BL114" s="204"/>
      <c r="BM114" s="204"/>
      <c r="BN114" s="204"/>
      <c r="BO114" s="204"/>
      <c r="BP114" s="21"/>
    </row>
    <row r="115" spans="1:68" ht="89.25">
      <c r="A115" s="163"/>
      <c r="B115" s="144"/>
      <c r="C115" s="143"/>
      <c r="D115" s="113"/>
      <c r="E115" s="143" t="s">
        <v>482</v>
      </c>
      <c r="F115" s="143" t="s">
        <v>492</v>
      </c>
      <c r="G115" s="143" t="s">
        <v>516</v>
      </c>
      <c r="H115" s="143"/>
      <c r="I115" s="154" t="s">
        <v>444</v>
      </c>
      <c r="J115" s="94" t="s">
        <v>445</v>
      </c>
      <c r="K115" s="94" t="s">
        <v>296</v>
      </c>
      <c r="L115" s="136"/>
      <c r="M115" s="95">
        <v>1</v>
      </c>
      <c r="N115" s="95">
        <v>0.25</v>
      </c>
      <c r="O115" s="95">
        <v>0.3</v>
      </c>
      <c r="P115" s="95">
        <v>0.35</v>
      </c>
      <c r="Q115" s="95">
        <v>0.1</v>
      </c>
      <c r="R115" s="136"/>
      <c r="S115" s="79" t="s">
        <v>446</v>
      </c>
      <c r="T115" s="97"/>
      <c r="U115" s="107">
        <v>0.3</v>
      </c>
      <c r="V115" s="83" t="s">
        <v>290</v>
      </c>
      <c r="W115" s="84">
        <v>43497</v>
      </c>
      <c r="X115" s="84">
        <v>43830</v>
      </c>
      <c r="Y115" s="83" t="s">
        <v>191</v>
      </c>
      <c r="Z115" s="149"/>
      <c r="AA115" s="140" t="s">
        <v>60</v>
      </c>
      <c r="AB115" s="140"/>
      <c r="AC115" s="140"/>
      <c r="AD115" s="140"/>
      <c r="AE115" s="140"/>
      <c r="AF115" s="140"/>
      <c r="AG115" s="140"/>
      <c r="AH115" s="140"/>
      <c r="AI115" s="140"/>
      <c r="AJ115" s="140"/>
      <c r="AK115" s="140"/>
      <c r="AL115" s="140"/>
      <c r="AM115" s="140"/>
      <c r="AN115" s="140"/>
      <c r="AO115" s="140" t="s">
        <v>60</v>
      </c>
      <c r="AP115" s="140"/>
      <c r="AQ115" s="140" t="s">
        <v>60</v>
      </c>
      <c r="AR115" s="140" t="s">
        <v>60</v>
      </c>
      <c r="AS115" s="140"/>
      <c r="AT115" s="140"/>
      <c r="AU115" s="186"/>
      <c r="AV115" s="186"/>
      <c r="AW115" s="186" t="s">
        <v>60</v>
      </c>
      <c r="AX115" s="186"/>
      <c r="AY115" s="186"/>
      <c r="AZ115" s="186"/>
      <c r="BA115" s="186"/>
      <c r="BB115" s="186"/>
      <c r="BC115" s="186"/>
      <c r="BD115" s="186" t="s">
        <v>60</v>
      </c>
      <c r="BE115" s="186" t="s">
        <v>60</v>
      </c>
      <c r="BF115" s="186"/>
      <c r="BG115" s="186"/>
      <c r="BH115" s="186"/>
      <c r="BI115" s="186"/>
      <c r="BJ115" s="186"/>
      <c r="BK115" s="186"/>
      <c r="BL115" s="186"/>
      <c r="BM115" s="186"/>
      <c r="BN115" s="186" t="s">
        <v>60</v>
      </c>
      <c r="BO115" s="186" t="s">
        <v>60</v>
      </c>
      <c r="BP115" s="21"/>
    </row>
    <row r="116" spans="1:68" ht="63.75" customHeight="1">
      <c r="A116" s="163"/>
      <c r="B116" s="144"/>
      <c r="C116" s="143"/>
      <c r="D116" s="113"/>
      <c r="E116" s="143"/>
      <c r="F116" s="143"/>
      <c r="G116" s="143"/>
      <c r="H116" s="143"/>
      <c r="I116" s="154"/>
      <c r="J116" s="94"/>
      <c r="K116" s="94"/>
      <c r="L116" s="172"/>
      <c r="M116" s="94"/>
      <c r="N116" s="94"/>
      <c r="O116" s="94"/>
      <c r="P116" s="94"/>
      <c r="Q116" s="94"/>
      <c r="R116" s="172"/>
      <c r="S116" s="79" t="s">
        <v>447</v>
      </c>
      <c r="T116" s="97"/>
      <c r="U116" s="107">
        <v>0.2</v>
      </c>
      <c r="V116" s="83" t="s">
        <v>291</v>
      </c>
      <c r="W116" s="84">
        <v>43497</v>
      </c>
      <c r="X116" s="84">
        <v>43830</v>
      </c>
      <c r="Y116" s="83" t="s">
        <v>184</v>
      </c>
      <c r="Z116" s="149"/>
      <c r="AA116" s="140"/>
      <c r="AB116" s="140"/>
      <c r="AC116" s="140"/>
      <c r="AD116" s="140"/>
      <c r="AE116" s="140"/>
      <c r="AF116" s="140"/>
      <c r="AG116" s="140"/>
      <c r="AH116" s="140"/>
      <c r="AI116" s="140"/>
      <c r="AJ116" s="140"/>
      <c r="AK116" s="140"/>
      <c r="AL116" s="140"/>
      <c r="AM116" s="140"/>
      <c r="AN116" s="140"/>
      <c r="AO116" s="140"/>
      <c r="AP116" s="140"/>
      <c r="AQ116" s="140"/>
      <c r="AR116" s="140"/>
      <c r="AS116" s="140"/>
      <c r="AT116" s="140"/>
      <c r="AU116" s="203"/>
      <c r="AV116" s="203"/>
      <c r="AW116" s="203"/>
      <c r="AX116" s="203"/>
      <c r="AY116" s="203"/>
      <c r="AZ116" s="203"/>
      <c r="BA116" s="203"/>
      <c r="BB116" s="203"/>
      <c r="BC116" s="203"/>
      <c r="BD116" s="203"/>
      <c r="BE116" s="203"/>
      <c r="BF116" s="203"/>
      <c r="BG116" s="203"/>
      <c r="BH116" s="203"/>
      <c r="BI116" s="203"/>
      <c r="BJ116" s="203"/>
      <c r="BK116" s="203"/>
      <c r="BL116" s="203"/>
      <c r="BM116" s="203"/>
      <c r="BN116" s="203"/>
      <c r="BO116" s="203"/>
      <c r="BP116" s="21"/>
    </row>
    <row r="117" spans="1:68" s="27" customFormat="1" ht="63.75">
      <c r="A117" s="163"/>
      <c r="B117" s="144"/>
      <c r="C117" s="143"/>
      <c r="D117" s="113"/>
      <c r="E117" s="143"/>
      <c r="F117" s="143"/>
      <c r="G117" s="143"/>
      <c r="H117" s="143"/>
      <c r="I117" s="154"/>
      <c r="J117" s="94"/>
      <c r="K117" s="94"/>
      <c r="L117" s="172"/>
      <c r="M117" s="94"/>
      <c r="N117" s="94"/>
      <c r="O117" s="94"/>
      <c r="P117" s="94"/>
      <c r="Q117" s="94"/>
      <c r="R117" s="172"/>
      <c r="S117" s="79" t="s">
        <v>448</v>
      </c>
      <c r="T117" s="97"/>
      <c r="U117" s="107">
        <v>0.2</v>
      </c>
      <c r="V117" s="83" t="s">
        <v>292</v>
      </c>
      <c r="W117" s="84">
        <v>43497</v>
      </c>
      <c r="X117" s="84">
        <v>43585</v>
      </c>
      <c r="Y117" s="83" t="s">
        <v>191</v>
      </c>
      <c r="Z117" s="149"/>
      <c r="AA117" s="140"/>
      <c r="AB117" s="140"/>
      <c r="AC117" s="140"/>
      <c r="AD117" s="140"/>
      <c r="AE117" s="140"/>
      <c r="AF117" s="140"/>
      <c r="AG117" s="140"/>
      <c r="AH117" s="140"/>
      <c r="AI117" s="140"/>
      <c r="AJ117" s="140"/>
      <c r="AK117" s="140"/>
      <c r="AL117" s="140"/>
      <c r="AM117" s="140"/>
      <c r="AN117" s="140"/>
      <c r="AO117" s="140"/>
      <c r="AP117" s="140"/>
      <c r="AQ117" s="140"/>
      <c r="AR117" s="140"/>
      <c r="AS117" s="140"/>
      <c r="AT117" s="140"/>
      <c r="AU117" s="203"/>
      <c r="AV117" s="203"/>
      <c r="AW117" s="203"/>
      <c r="AX117" s="203"/>
      <c r="AY117" s="203"/>
      <c r="AZ117" s="203"/>
      <c r="BA117" s="203"/>
      <c r="BB117" s="203"/>
      <c r="BC117" s="203"/>
      <c r="BD117" s="203"/>
      <c r="BE117" s="203"/>
      <c r="BF117" s="203"/>
      <c r="BG117" s="203"/>
      <c r="BH117" s="203"/>
      <c r="BI117" s="203"/>
      <c r="BJ117" s="203"/>
      <c r="BK117" s="203"/>
      <c r="BL117" s="203"/>
      <c r="BM117" s="203"/>
      <c r="BN117" s="203"/>
      <c r="BO117" s="203"/>
      <c r="BP117" s="26"/>
    </row>
    <row r="118" spans="1:68" s="27" customFormat="1" ht="51.75" customHeight="1">
      <c r="A118" s="163"/>
      <c r="B118" s="144"/>
      <c r="C118" s="143"/>
      <c r="D118" s="114"/>
      <c r="E118" s="143"/>
      <c r="F118" s="143"/>
      <c r="G118" s="143"/>
      <c r="H118" s="143"/>
      <c r="I118" s="154"/>
      <c r="J118" s="94"/>
      <c r="K118" s="94"/>
      <c r="L118" s="137"/>
      <c r="M118" s="94"/>
      <c r="N118" s="94"/>
      <c r="O118" s="94"/>
      <c r="P118" s="94"/>
      <c r="Q118" s="94"/>
      <c r="R118" s="137"/>
      <c r="S118" s="79" t="s">
        <v>449</v>
      </c>
      <c r="T118" s="97"/>
      <c r="U118" s="107">
        <v>0.3</v>
      </c>
      <c r="V118" s="83" t="s">
        <v>293</v>
      </c>
      <c r="W118" s="84">
        <v>43497</v>
      </c>
      <c r="X118" s="84">
        <v>43830</v>
      </c>
      <c r="Y118" s="83" t="s">
        <v>184</v>
      </c>
      <c r="Z118" s="149"/>
      <c r="AA118" s="140"/>
      <c r="AB118" s="140"/>
      <c r="AC118" s="140"/>
      <c r="AD118" s="140"/>
      <c r="AE118" s="140"/>
      <c r="AF118" s="140"/>
      <c r="AG118" s="140"/>
      <c r="AH118" s="140"/>
      <c r="AI118" s="140"/>
      <c r="AJ118" s="140"/>
      <c r="AK118" s="140"/>
      <c r="AL118" s="140"/>
      <c r="AM118" s="140"/>
      <c r="AN118" s="140"/>
      <c r="AO118" s="140"/>
      <c r="AP118" s="140"/>
      <c r="AQ118" s="140"/>
      <c r="AR118" s="140"/>
      <c r="AS118" s="140"/>
      <c r="AT118" s="140"/>
      <c r="AU118" s="188"/>
      <c r="AV118" s="188"/>
      <c r="AW118" s="188"/>
      <c r="AX118" s="188"/>
      <c r="AY118" s="188"/>
      <c r="AZ118" s="188"/>
      <c r="BA118" s="188"/>
      <c r="BB118" s="188"/>
      <c r="BC118" s="188"/>
      <c r="BD118" s="188"/>
      <c r="BE118" s="188"/>
      <c r="BF118" s="188"/>
      <c r="BG118" s="188"/>
      <c r="BH118" s="188"/>
      <c r="BI118" s="188"/>
      <c r="BJ118" s="188"/>
      <c r="BK118" s="188"/>
      <c r="BL118" s="188"/>
      <c r="BM118" s="188"/>
      <c r="BN118" s="188"/>
      <c r="BO118" s="188"/>
      <c r="BP118" s="26"/>
    </row>
    <row r="119" spans="1:68" ht="48" customHeight="1">
      <c r="A119" s="38"/>
      <c r="B119" s="38"/>
      <c r="C119" s="38"/>
      <c r="D119" s="38"/>
      <c r="E119" s="41"/>
      <c r="F119" s="42"/>
      <c r="G119" s="41"/>
      <c r="H119" s="41"/>
      <c r="I119" s="41"/>
      <c r="J119" s="42"/>
      <c r="K119" s="42"/>
      <c r="L119" s="43"/>
      <c r="M119" s="41"/>
      <c r="N119" s="41"/>
      <c r="O119" s="41"/>
      <c r="P119" s="41"/>
      <c r="Q119" s="41"/>
      <c r="R119" s="43"/>
      <c r="S119" s="41"/>
      <c r="T119" s="41"/>
      <c r="U119" s="41"/>
      <c r="V119" s="41"/>
      <c r="W119" s="41"/>
      <c r="X119" s="41"/>
      <c r="Y119" s="41"/>
      <c r="Z119" s="43"/>
      <c r="AA119" s="38"/>
      <c r="AB119" s="38"/>
      <c r="AC119" s="38"/>
      <c r="AD119" s="38"/>
      <c r="AE119" s="38"/>
      <c r="AF119" s="38"/>
      <c r="AG119" s="38"/>
      <c r="AH119" s="38"/>
      <c r="AI119" s="38"/>
      <c r="AJ119" s="38"/>
      <c r="AK119" s="38"/>
      <c r="AL119" s="38"/>
      <c r="AM119" s="38"/>
      <c r="AN119" s="38"/>
      <c r="AO119" s="38"/>
      <c r="AP119" s="38"/>
      <c r="AQ119" s="38"/>
      <c r="AR119" s="38"/>
      <c r="AS119" s="38"/>
      <c r="AT119" s="38"/>
      <c r="AU119" s="44"/>
      <c r="AV119" s="44"/>
      <c r="AW119" s="44"/>
      <c r="AX119" s="44"/>
      <c r="AY119" s="44"/>
      <c r="AZ119" s="44"/>
      <c r="BA119" s="44"/>
      <c r="BB119" s="44"/>
      <c r="BC119" s="44"/>
      <c r="BD119" s="44"/>
      <c r="BE119" s="44"/>
      <c r="BF119" s="44"/>
      <c r="BG119" s="44"/>
      <c r="BH119" s="44"/>
      <c r="BI119" s="44"/>
      <c r="BJ119" s="44"/>
      <c r="BK119" s="44"/>
      <c r="BL119" s="44"/>
      <c r="BM119" s="44"/>
      <c r="BN119" s="44"/>
      <c r="BO119" s="44"/>
    </row>
  </sheetData>
  <mergeCells count="1831">
    <mergeCell ref="BM78:BM81"/>
    <mergeCell ref="BN78:BN81"/>
    <mergeCell ref="BO78:BO81"/>
    <mergeCell ref="AX78:AX81"/>
    <mergeCell ref="AY78:AY81"/>
    <mergeCell ref="BC78:BC81"/>
    <mergeCell ref="BD78:BD81"/>
    <mergeCell ref="BE78:BE81"/>
    <mergeCell ref="BK78:BK81"/>
    <mergeCell ref="BL78:BL81"/>
    <mergeCell ref="R45:R47"/>
    <mergeCell ref="R48:R51"/>
    <mergeCell ref="R74:R75"/>
    <mergeCell ref="D98:D118"/>
    <mergeCell ref="D28:D35"/>
    <mergeCell ref="D15:D27"/>
    <mergeCell ref="D7:D14"/>
    <mergeCell ref="D45:D55"/>
    <mergeCell ref="D56:D61"/>
    <mergeCell ref="D62:D69"/>
    <mergeCell ref="R105:R106"/>
    <mergeCell ref="R101:R104"/>
    <mergeCell ref="R98:R100"/>
    <mergeCell ref="R95:R97"/>
    <mergeCell ref="R93:R94"/>
    <mergeCell ref="R90:R92"/>
    <mergeCell ref="R78:R81"/>
    <mergeCell ref="R62:R65"/>
    <mergeCell ref="R60:R61"/>
    <mergeCell ref="B7:B44"/>
    <mergeCell ref="B45:B69"/>
    <mergeCell ref="C7:C44"/>
    <mergeCell ref="C45:C69"/>
    <mergeCell ref="B70:B118"/>
    <mergeCell ref="C70:C118"/>
    <mergeCell ref="L115:L118"/>
    <mergeCell ref="L111:L113"/>
    <mergeCell ref="L107:L110"/>
    <mergeCell ref="M105:M106"/>
    <mergeCell ref="L101:L104"/>
    <mergeCell ref="L93:L94"/>
    <mergeCell ref="L90:L92"/>
    <mergeCell ref="R115:R118"/>
    <mergeCell ref="R111:R113"/>
    <mergeCell ref="R107:R110"/>
    <mergeCell ref="AC78:AC81"/>
    <mergeCell ref="AD78:AD81"/>
    <mergeCell ref="AE78:AE81"/>
    <mergeCell ref="AF78:AF81"/>
    <mergeCell ref="AG78:AG81"/>
    <mergeCell ref="AH78:AH81"/>
    <mergeCell ref="AI78:AI81"/>
    <mergeCell ref="AJ78:AJ81"/>
    <mergeCell ref="AK78:AK81"/>
    <mergeCell ref="T80:T81"/>
    <mergeCell ref="U80:U81"/>
    <mergeCell ref="V80:V81"/>
    <mergeCell ref="W80:W81"/>
    <mergeCell ref="X80:X81"/>
    <mergeCell ref="Y80:Y81"/>
    <mergeCell ref="Z78:Z81"/>
    <mergeCell ref="AA78:AA81"/>
    <mergeCell ref="AB78:AB81"/>
    <mergeCell ref="BM48:BM51"/>
    <mergeCell ref="BN48:BN51"/>
    <mergeCell ref="BO48:BO51"/>
    <mergeCell ref="AP48:AP51"/>
    <mergeCell ref="AQ48:AQ51"/>
    <mergeCell ref="AR48:AR51"/>
    <mergeCell ref="AS48:AS51"/>
    <mergeCell ref="AT48:AT51"/>
    <mergeCell ref="AU48:AU51"/>
    <mergeCell ref="AV48:AV51"/>
    <mergeCell ref="AW48:AW51"/>
    <mergeCell ref="AX48:AX51"/>
    <mergeCell ref="AG48:AG51"/>
    <mergeCell ref="AH48:AH51"/>
    <mergeCell ref="AI48:AI51"/>
    <mergeCell ref="AJ48:AJ51"/>
    <mergeCell ref="AK48:AK51"/>
    <mergeCell ref="AL48:AL51"/>
    <mergeCell ref="AM48:AM51"/>
    <mergeCell ref="AN48:AN51"/>
    <mergeCell ref="AO48:AO51"/>
    <mergeCell ref="X50:X51"/>
    <mergeCell ref="Y50:Y51"/>
    <mergeCell ref="Z48:Z51"/>
    <mergeCell ref="AA48:AA51"/>
    <mergeCell ref="AB48:AB51"/>
    <mergeCell ref="AC48:AC51"/>
    <mergeCell ref="AD48:AD51"/>
    <mergeCell ref="AE48:AE51"/>
    <mergeCell ref="AF48:AF51"/>
    <mergeCell ref="P83:P85"/>
    <mergeCell ref="Q83:Q85"/>
    <mergeCell ref="E78:E81"/>
    <mergeCell ref="F78:F81"/>
    <mergeCell ref="G78:G81"/>
    <mergeCell ref="H78:H81"/>
    <mergeCell ref="BI19:BI27"/>
    <mergeCell ref="BJ19:BJ27"/>
    <mergeCell ref="BK19:BK27"/>
    <mergeCell ref="BL19:BL27"/>
    <mergeCell ref="BM19:BM27"/>
    <mergeCell ref="BN19:BN27"/>
    <mergeCell ref="BO19:BO27"/>
    <mergeCell ref="E19:E27"/>
    <mergeCell ref="F19:F27"/>
    <mergeCell ref="G19:G27"/>
    <mergeCell ref="H19:H27"/>
    <mergeCell ref="I20:I27"/>
    <mergeCell ref="AL19:AL27"/>
    <mergeCell ref="AM19:AM27"/>
    <mergeCell ref="AN19:AN27"/>
    <mergeCell ref="AO19:AO27"/>
    <mergeCell ref="AP19:AP27"/>
    <mergeCell ref="AQ19:AQ27"/>
    <mergeCell ref="AR19:AR27"/>
    <mergeCell ref="AS19:AS27"/>
    <mergeCell ref="AT19:AT27"/>
    <mergeCell ref="BL82:BL85"/>
    <mergeCell ref="BM82:BM85"/>
    <mergeCell ref="BN82:BN85"/>
    <mergeCell ref="BO82:BO85"/>
    <mergeCell ref="R82:R85"/>
    <mergeCell ref="R19:R27"/>
    <mergeCell ref="S19:S20"/>
    <mergeCell ref="T19:T20"/>
    <mergeCell ref="U19:U20"/>
    <mergeCell ref="V19:V20"/>
    <mergeCell ref="W19:W20"/>
    <mergeCell ref="X19:X20"/>
    <mergeCell ref="Y19:Y20"/>
    <mergeCell ref="Z19:Z27"/>
    <mergeCell ref="AA19:AA27"/>
    <mergeCell ref="AB19:AB27"/>
    <mergeCell ref="AC19:AC27"/>
    <mergeCell ref="AD19:AD27"/>
    <mergeCell ref="AE19:AE27"/>
    <mergeCell ref="AF19:AF27"/>
    <mergeCell ref="AG19:AG27"/>
    <mergeCell ref="AH19:AH27"/>
    <mergeCell ref="AI19:AI27"/>
    <mergeCell ref="AJ19:AJ27"/>
    <mergeCell ref="AH82:AH85"/>
    <mergeCell ref="AI82:AI85"/>
    <mergeCell ref="AJ82:AJ85"/>
    <mergeCell ref="AK82:AK85"/>
    <mergeCell ref="AL82:AL85"/>
    <mergeCell ref="AM82:AM85"/>
    <mergeCell ref="AN82:AN85"/>
    <mergeCell ref="AO82:AO85"/>
    <mergeCell ref="AP82:AP85"/>
    <mergeCell ref="Y82:Y83"/>
    <mergeCell ref="Z82:Z85"/>
    <mergeCell ref="AA82:AA85"/>
    <mergeCell ref="AB82:AB85"/>
    <mergeCell ref="AC82:AC85"/>
    <mergeCell ref="AD82:AD85"/>
    <mergeCell ref="AE82:AE85"/>
    <mergeCell ref="AF82:AF85"/>
    <mergeCell ref="AG82:AG85"/>
    <mergeCell ref="BK115:BK118"/>
    <mergeCell ref="BL115:BL118"/>
    <mergeCell ref="BM115:BM118"/>
    <mergeCell ref="BN115:BN118"/>
    <mergeCell ref="BO115:BO118"/>
    <mergeCell ref="A7:A44"/>
    <mergeCell ref="A45:A69"/>
    <mergeCell ref="A70:A118"/>
    <mergeCell ref="E82:E85"/>
    <mergeCell ref="F82:F85"/>
    <mergeCell ref="G82:G85"/>
    <mergeCell ref="H82:H85"/>
    <mergeCell ref="I83:I85"/>
    <mergeCell ref="S82:S83"/>
    <mergeCell ref="T82:T83"/>
    <mergeCell ref="U82:U83"/>
    <mergeCell ref="V82:V83"/>
    <mergeCell ref="W82:W83"/>
    <mergeCell ref="X82:X83"/>
    <mergeCell ref="BB115:BB118"/>
    <mergeCell ref="BC115:BC118"/>
    <mergeCell ref="BD115:BD118"/>
    <mergeCell ref="BE115:BE118"/>
    <mergeCell ref="BF115:BF118"/>
    <mergeCell ref="BG115:BG118"/>
    <mergeCell ref="BH115:BH118"/>
    <mergeCell ref="BI115:BI118"/>
    <mergeCell ref="BJ115:BJ118"/>
    <mergeCell ref="AS115:AS118"/>
    <mergeCell ref="AT115:AT118"/>
    <mergeCell ref="AU115:AU118"/>
    <mergeCell ref="AV115:AV118"/>
    <mergeCell ref="AW115:AW118"/>
    <mergeCell ref="AX115:AX118"/>
    <mergeCell ref="AY115:AY118"/>
    <mergeCell ref="AZ115:AZ118"/>
    <mergeCell ref="BA115:BA118"/>
    <mergeCell ref="BK111:BK113"/>
    <mergeCell ref="BL111:BL113"/>
    <mergeCell ref="BM111:BM113"/>
    <mergeCell ref="BN111:BN113"/>
    <mergeCell ref="BO111:BO113"/>
    <mergeCell ref="Z115:Z118"/>
    <mergeCell ref="AA115:AA118"/>
    <mergeCell ref="AB115:AB118"/>
    <mergeCell ref="AC115:AC118"/>
    <mergeCell ref="AD115:AD118"/>
    <mergeCell ref="AE115:AE118"/>
    <mergeCell ref="AF115:AF118"/>
    <mergeCell ref="AG115:AG118"/>
    <mergeCell ref="AH115:AH118"/>
    <mergeCell ref="AI115:AI118"/>
    <mergeCell ref="AJ115:AJ118"/>
    <mergeCell ref="AK115:AK118"/>
    <mergeCell ref="AL115:AL118"/>
    <mergeCell ref="AM115:AM118"/>
    <mergeCell ref="AN115:AN118"/>
    <mergeCell ref="AO115:AO118"/>
    <mergeCell ref="AP115:AP118"/>
    <mergeCell ref="AQ115:AQ118"/>
    <mergeCell ref="AR115:AR118"/>
    <mergeCell ref="BB111:BB113"/>
    <mergeCell ref="BC111:BC113"/>
    <mergeCell ref="BD111:BD113"/>
    <mergeCell ref="BE111:BE113"/>
    <mergeCell ref="BF111:BF113"/>
    <mergeCell ref="BG111:BG113"/>
    <mergeCell ref="BH111:BH113"/>
    <mergeCell ref="BI111:BI113"/>
    <mergeCell ref="BJ111:BJ113"/>
    <mergeCell ref="AS111:AS113"/>
    <mergeCell ref="AT111:AT113"/>
    <mergeCell ref="AU111:AU113"/>
    <mergeCell ref="AV111:AV113"/>
    <mergeCell ref="AW111:AW113"/>
    <mergeCell ref="AX111:AX113"/>
    <mergeCell ref="AY111:AY113"/>
    <mergeCell ref="AZ111:AZ113"/>
    <mergeCell ref="BA111:BA113"/>
    <mergeCell ref="BK107:BK110"/>
    <mergeCell ref="BL107:BL110"/>
    <mergeCell ref="BM107:BM110"/>
    <mergeCell ref="BN107:BN110"/>
    <mergeCell ref="BO107:BO110"/>
    <mergeCell ref="Z111:Z113"/>
    <mergeCell ref="AA111:AA113"/>
    <mergeCell ref="AB111:AB113"/>
    <mergeCell ref="AC111:AC113"/>
    <mergeCell ref="AD111:AD113"/>
    <mergeCell ref="AE111:AE113"/>
    <mergeCell ref="AF111:AF113"/>
    <mergeCell ref="AG111:AG113"/>
    <mergeCell ref="AH111:AH113"/>
    <mergeCell ref="AI111:AI113"/>
    <mergeCell ref="AJ111:AJ113"/>
    <mergeCell ref="AK111:AK113"/>
    <mergeCell ref="AL111:AL113"/>
    <mergeCell ref="AM111:AM113"/>
    <mergeCell ref="AN111:AN113"/>
    <mergeCell ref="AO111:AO113"/>
    <mergeCell ref="AP111:AP113"/>
    <mergeCell ref="AQ111:AQ113"/>
    <mergeCell ref="AR111:AR113"/>
    <mergeCell ref="BB107:BB110"/>
    <mergeCell ref="BC107:BC110"/>
    <mergeCell ref="BD107:BD110"/>
    <mergeCell ref="BE107:BE110"/>
    <mergeCell ref="BF107:BF110"/>
    <mergeCell ref="BG107:BG110"/>
    <mergeCell ref="BH107:BH110"/>
    <mergeCell ref="BI107:BI110"/>
    <mergeCell ref="BJ107:BJ110"/>
    <mergeCell ref="AS107:AS110"/>
    <mergeCell ref="AT107:AT110"/>
    <mergeCell ref="AU107:AU110"/>
    <mergeCell ref="AV107:AV110"/>
    <mergeCell ref="AW107:AW110"/>
    <mergeCell ref="AX107:AX110"/>
    <mergeCell ref="AY107:AY110"/>
    <mergeCell ref="AZ107:AZ110"/>
    <mergeCell ref="BA107:BA110"/>
    <mergeCell ref="Z107:Z110"/>
    <mergeCell ref="AA107:AA110"/>
    <mergeCell ref="AB107:AB110"/>
    <mergeCell ref="AC107:AC110"/>
    <mergeCell ref="AD107:AD110"/>
    <mergeCell ref="AE107:AE110"/>
    <mergeCell ref="AF107:AF110"/>
    <mergeCell ref="E111:E113"/>
    <mergeCell ref="F111:F113"/>
    <mergeCell ref="G111:G113"/>
    <mergeCell ref="H111:H113"/>
    <mergeCell ref="I111:I113"/>
    <mergeCell ref="M111:M113"/>
    <mergeCell ref="BM105:BM106"/>
    <mergeCell ref="BN105:BN106"/>
    <mergeCell ref="BO105:BO106"/>
    <mergeCell ref="E107:E110"/>
    <mergeCell ref="F107:F110"/>
    <mergeCell ref="G107:G110"/>
    <mergeCell ref="H107:H110"/>
    <mergeCell ref="I107:I110"/>
    <mergeCell ref="M107:M110"/>
    <mergeCell ref="AG107:AG110"/>
    <mergeCell ref="AH107:AH110"/>
    <mergeCell ref="AI107:AI110"/>
    <mergeCell ref="AJ107:AJ110"/>
    <mergeCell ref="AK107:AK110"/>
    <mergeCell ref="AL107:AL110"/>
    <mergeCell ref="AM107:AM110"/>
    <mergeCell ref="AN107:AN110"/>
    <mergeCell ref="AO107:AO110"/>
    <mergeCell ref="AP107:AP110"/>
    <mergeCell ref="AQ107:AQ110"/>
    <mergeCell ref="AR107:AR110"/>
    <mergeCell ref="BD105:BD106"/>
    <mergeCell ref="BE105:BE106"/>
    <mergeCell ref="BF105:BF106"/>
    <mergeCell ref="BG105:BG106"/>
    <mergeCell ref="BH105:BH106"/>
    <mergeCell ref="BI105:BI106"/>
    <mergeCell ref="BJ105:BJ106"/>
    <mergeCell ref="BK105:BK106"/>
    <mergeCell ref="BL105:BL106"/>
    <mergeCell ref="AU105:AU106"/>
    <mergeCell ref="AV105:AV106"/>
    <mergeCell ref="AW105:AW106"/>
    <mergeCell ref="AX105:AX106"/>
    <mergeCell ref="AY105:AY106"/>
    <mergeCell ref="AZ105:AZ106"/>
    <mergeCell ref="BA105:BA106"/>
    <mergeCell ref="BB105:BB106"/>
    <mergeCell ref="BC105:BC106"/>
    <mergeCell ref="AL105:AL106"/>
    <mergeCell ref="AM105:AM106"/>
    <mergeCell ref="AN105:AN106"/>
    <mergeCell ref="AO105:AO106"/>
    <mergeCell ref="AP105:AP106"/>
    <mergeCell ref="AQ105:AQ106"/>
    <mergeCell ref="AR105:AR106"/>
    <mergeCell ref="AS105:AS106"/>
    <mergeCell ref="AT105:AT106"/>
    <mergeCell ref="BM101:BM104"/>
    <mergeCell ref="BN101:BN104"/>
    <mergeCell ref="BO101:BO104"/>
    <mergeCell ref="E105:E106"/>
    <mergeCell ref="F105:F106"/>
    <mergeCell ref="G105:G106"/>
    <mergeCell ref="H105:H106"/>
    <mergeCell ref="I105:I106"/>
    <mergeCell ref="L105:L106"/>
    <mergeCell ref="Z105:Z106"/>
    <mergeCell ref="AA105:AA106"/>
    <mergeCell ref="AB105:AB106"/>
    <mergeCell ref="AC105:AC106"/>
    <mergeCell ref="AD105:AD106"/>
    <mergeCell ref="AE105:AE106"/>
    <mergeCell ref="AF105:AF106"/>
    <mergeCell ref="AG105:AG106"/>
    <mergeCell ref="AH105:AH106"/>
    <mergeCell ref="AI105:AI106"/>
    <mergeCell ref="AJ105:AJ106"/>
    <mergeCell ref="AK105:AK106"/>
    <mergeCell ref="BD101:BD104"/>
    <mergeCell ref="BE101:BE104"/>
    <mergeCell ref="BF101:BF104"/>
    <mergeCell ref="BG101:BG104"/>
    <mergeCell ref="BH101:BH104"/>
    <mergeCell ref="BI101:BI104"/>
    <mergeCell ref="BJ101:BJ104"/>
    <mergeCell ref="BK101:BK104"/>
    <mergeCell ref="BL101:BL104"/>
    <mergeCell ref="AU101:AU104"/>
    <mergeCell ref="AV101:AV104"/>
    <mergeCell ref="AW101:AW104"/>
    <mergeCell ref="AX101:AX104"/>
    <mergeCell ref="AY101:AY104"/>
    <mergeCell ref="AZ101:AZ104"/>
    <mergeCell ref="BA101:BA104"/>
    <mergeCell ref="BB101:BB104"/>
    <mergeCell ref="BC101:BC104"/>
    <mergeCell ref="AL101:AL104"/>
    <mergeCell ref="AM101:AM104"/>
    <mergeCell ref="AN101:AN104"/>
    <mergeCell ref="AO101:AO104"/>
    <mergeCell ref="AP101:AP104"/>
    <mergeCell ref="AQ101:AQ104"/>
    <mergeCell ref="AR101:AR104"/>
    <mergeCell ref="AS101:AS104"/>
    <mergeCell ref="AT101:AT104"/>
    <mergeCell ref="BM98:BM100"/>
    <mergeCell ref="BN98:BN100"/>
    <mergeCell ref="BO98:BO100"/>
    <mergeCell ref="E101:E104"/>
    <mergeCell ref="F101:F104"/>
    <mergeCell ref="G101:G104"/>
    <mergeCell ref="H101:H104"/>
    <mergeCell ref="I101:I104"/>
    <mergeCell ref="M101:M104"/>
    <mergeCell ref="Z101:Z104"/>
    <mergeCell ref="AA101:AA104"/>
    <mergeCell ref="AB101:AB104"/>
    <mergeCell ref="AC101:AC104"/>
    <mergeCell ref="AD101:AD104"/>
    <mergeCell ref="AE101:AE104"/>
    <mergeCell ref="AF101:AF104"/>
    <mergeCell ref="AG101:AG104"/>
    <mergeCell ref="AH101:AH104"/>
    <mergeCell ref="AI101:AI104"/>
    <mergeCell ref="AJ101:AJ104"/>
    <mergeCell ref="AK101:AK104"/>
    <mergeCell ref="BD98:BD100"/>
    <mergeCell ref="BE98:BE100"/>
    <mergeCell ref="BF98:BF100"/>
    <mergeCell ref="BG98:BG100"/>
    <mergeCell ref="BH98:BH100"/>
    <mergeCell ref="BI98:BI100"/>
    <mergeCell ref="BJ98:BJ100"/>
    <mergeCell ref="BK98:BK100"/>
    <mergeCell ref="BL98:BL100"/>
    <mergeCell ref="AU98:AU100"/>
    <mergeCell ref="AV98:AV100"/>
    <mergeCell ref="AW98:AW100"/>
    <mergeCell ref="AX98:AX100"/>
    <mergeCell ref="AY98:AY100"/>
    <mergeCell ref="AZ98:AZ100"/>
    <mergeCell ref="BA98:BA100"/>
    <mergeCell ref="BB98:BB100"/>
    <mergeCell ref="BC98:BC100"/>
    <mergeCell ref="AL98:AL100"/>
    <mergeCell ref="AM98:AM100"/>
    <mergeCell ref="AN98:AN100"/>
    <mergeCell ref="AO98:AO100"/>
    <mergeCell ref="AP98:AP100"/>
    <mergeCell ref="AQ98:AQ100"/>
    <mergeCell ref="AR98:AR100"/>
    <mergeCell ref="AS98:AS100"/>
    <mergeCell ref="AT98:AT100"/>
    <mergeCell ref="BM95:BM97"/>
    <mergeCell ref="BN95:BN97"/>
    <mergeCell ref="BO95:BO97"/>
    <mergeCell ref="E98:E100"/>
    <mergeCell ref="F98:F100"/>
    <mergeCell ref="G98:G100"/>
    <mergeCell ref="H98:H100"/>
    <mergeCell ref="I98:I100"/>
    <mergeCell ref="M98:M100"/>
    <mergeCell ref="Z98:Z100"/>
    <mergeCell ref="AA98:AA100"/>
    <mergeCell ref="AB98:AB100"/>
    <mergeCell ref="AC98:AC100"/>
    <mergeCell ref="AD98:AD100"/>
    <mergeCell ref="AE98:AE100"/>
    <mergeCell ref="AF98:AF100"/>
    <mergeCell ref="AG98:AG100"/>
    <mergeCell ref="AH98:AH100"/>
    <mergeCell ref="AI98:AI100"/>
    <mergeCell ref="AJ98:AJ100"/>
    <mergeCell ref="AK98:AK100"/>
    <mergeCell ref="BD95:BD97"/>
    <mergeCell ref="BE95:BE97"/>
    <mergeCell ref="BF95:BF97"/>
    <mergeCell ref="BG95:BG97"/>
    <mergeCell ref="BH95:BH97"/>
    <mergeCell ref="BI95:BI97"/>
    <mergeCell ref="BJ95:BJ97"/>
    <mergeCell ref="BK95:BK97"/>
    <mergeCell ref="BL95:BL97"/>
    <mergeCell ref="AU95:AU97"/>
    <mergeCell ref="AV95:AV97"/>
    <mergeCell ref="AW95:AW97"/>
    <mergeCell ref="AX95:AX97"/>
    <mergeCell ref="AY95:AY97"/>
    <mergeCell ref="AZ95:AZ97"/>
    <mergeCell ref="BA95:BA97"/>
    <mergeCell ref="BB95:BB97"/>
    <mergeCell ref="BC95:BC97"/>
    <mergeCell ref="AL95:AL97"/>
    <mergeCell ref="AM95:AM97"/>
    <mergeCell ref="AN95:AN97"/>
    <mergeCell ref="AO95:AO97"/>
    <mergeCell ref="AP95:AP97"/>
    <mergeCell ref="AQ95:AQ97"/>
    <mergeCell ref="AR95:AR97"/>
    <mergeCell ref="AS95:AS97"/>
    <mergeCell ref="AT95:AT97"/>
    <mergeCell ref="BL93:BL94"/>
    <mergeCell ref="BM93:BM94"/>
    <mergeCell ref="BN93:BN94"/>
    <mergeCell ref="BO93:BO94"/>
    <mergeCell ref="D95:D97"/>
    <mergeCell ref="E95:E97"/>
    <mergeCell ref="F95:F97"/>
    <mergeCell ref="G95:G97"/>
    <mergeCell ref="H95:H97"/>
    <mergeCell ref="I95:I97"/>
    <mergeCell ref="Z95:Z97"/>
    <mergeCell ref="AA95:AA97"/>
    <mergeCell ref="AB95:AB97"/>
    <mergeCell ref="AC95:AC97"/>
    <mergeCell ref="AD95:AD97"/>
    <mergeCell ref="AE95:AE97"/>
    <mergeCell ref="AF95:AF97"/>
    <mergeCell ref="AG95:AG97"/>
    <mergeCell ref="AH95:AH97"/>
    <mergeCell ref="AI95:AI97"/>
    <mergeCell ref="AJ95:AJ97"/>
    <mergeCell ref="AK95:AK97"/>
    <mergeCell ref="BC93:BC94"/>
    <mergeCell ref="BD93:BD94"/>
    <mergeCell ref="BE93:BE94"/>
    <mergeCell ref="BF93:BF94"/>
    <mergeCell ref="BG93:BG94"/>
    <mergeCell ref="BH93:BH94"/>
    <mergeCell ref="BI93:BI94"/>
    <mergeCell ref="BJ93:BJ94"/>
    <mergeCell ref="BK93:BK94"/>
    <mergeCell ref="AT93:AT94"/>
    <mergeCell ref="AU93:AU94"/>
    <mergeCell ref="AV93:AV94"/>
    <mergeCell ref="AW93:AW94"/>
    <mergeCell ref="AX93:AX94"/>
    <mergeCell ref="AY93:AY94"/>
    <mergeCell ref="AZ93:AZ94"/>
    <mergeCell ref="BA93:BA94"/>
    <mergeCell ref="BB93:BB94"/>
    <mergeCell ref="AK93:AK94"/>
    <mergeCell ref="AL93:AL94"/>
    <mergeCell ref="AM93:AM94"/>
    <mergeCell ref="AN93:AN94"/>
    <mergeCell ref="AO93:AO94"/>
    <mergeCell ref="AP93:AP94"/>
    <mergeCell ref="AQ93:AQ94"/>
    <mergeCell ref="AR93:AR94"/>
    <mergeCell ref="AS93:AS94"/>
    <mergeCell ref="BL90:BL92"/>
    <mergeCell ref="BM90:BM92"/>
    <mergeCell ref="BN90:BN92"/>
    <mergeCell ref="BO90:BO92"/>
    <mergeCell ref="D93:D94"/>
    <mergeCell ref="E93:E94"/>
    <mergeCell ref="F93:F94"/>
    <mergeCell ref="G93:G94"/>
    <mergeCell ref="H93:H94"/>
    <mergeCell ref="I93:I94"/>
    <mergeCell ref="M93:M94"/>
    <mergeCell ref="Z93:Z94"/>
    <mergeCell ref="AA93:AA94"/>
    <mergeCell ref="AB93:AB94"/>
    <mergeCell ref="AC93:AC94"/>
    <mergeCell ref="AD93:AD94"/>
    <mergeCell ref="AE93:AE94"/>
    <mergeCell ref="AF93:AF94"/>
    <mergeCell ref="AG93:AG94"/>
    <mergeCell ref="AH93:AH94"/>
    <mergeCell ref="AI93:AI94"/>
    <mergeCell ref="AJ93:AJ94"/>
    <mergeCell ref="BC90:BC92"/>
    <mergeCell ref="BD90:BD92"/>
    <mergeCell ref="BE90:BE92"/>
    <mergeCell ref="BF90:BF92"/>
    <mergeCell ref="BG90:BG92"/>
    <mergeCell ref="BH90:BH92"/>
    <mergeCell ref="BI90:BI92"/>
    <mergeCell ref="BJ90:BJ92"/>
    <mergeCell ref="BK90:BK92"/>
    <mergeCell ref="AT90:AT92"/>
    <mergeCell ref="AU90:AU92"/>
    <mergeCell ref="AV90:AV92"/>
    <mergeCell ref="AW90:AW92"/>
    <mergeCell ref="AX90:AX92"/>
    <mergeCell ref="AY90:AY92"/>
    <mergeCell ref="AZ90:AZ92"/>
    <mergeCell ref="BA90:BA92"/>
    <mergeCell ref="BB90:BB92"/>
    <mergeCell ref="AK90:AK92"/>
    <mergeCell ref="AL90:AL92"/>
    <mergeCell ref="AM90:AM92"/>
    <mergeCell ref="AN90:AN92"/>
    <mergeCell ref="AO90:AO92"/>
    <mergeCell ref="AP90:AP92"/>
    <mergeCell ref="AQ90:AQ92"/>
    <mergeCell ref="AR90:AR92"/>
    <mergeCell ref="AS90:AS92"/>
    <mergeCell ref="BL86:BL89"/>
    <mergeCell ref="BM86:BM89"/>
    <mergeCell ref="BN86:BN89"/>
    <mergeCell ref="BO86:BO89"/>
    <mergeCell ref="D90:D92"/>
    <mergeCell ref="E90:E92"/>
    <mergeCell ref="F90:F92"/>
    <mergeCell ref="G90:G92"/>
    <mergeCell ref="H90:H92"/>
    <mergeCell ref="I90:I92"/>
    <mergeCell ref="M90:M92"/>
    <mergeCell ref="Z90:Z92"/>
    <mergeCell ref="AA90:AA92"/>
    <mergeCell ref="AB90:AB92"/>
    <mergeCell ref="AC90:AC92"/>
    <mergeCell ref="AD90:AD92"/>
    <mergeCell ref="AE90:AE92"/>
    <mergeCell ref="AF90:AF92"/>
    <mergeCell ref="AG90:AG92"/>
    <mergeCell ref="AH90:AH92"/>
    <mergeCell ref="AI90:AI92"/>
    <mergeCell ref="AJ90:AJ92"/>
    <mergeCell ref="BC86:BC89"/>
    <mergeCell ref="BD86:BD89"/>
    <mergeCell ref="BE86:BE89"/>
    <mergeCell ref="BF86:BF89"/>
    <mergeCell ref="BG86:BG89"/>
    <mergeCell ref="BH86:BH89"/>
    <mergeCell ref="BI86:BI89"/>
    <mergeCell ref="BJ86:BJ89"/>
    <mergeCell ref="BK86:BK89"/>
    <mergeCell ref="AT86:AT89"/>
    <mergeCell ref="AU86:AU89"/>
    <mergeCell ref="AV86:AV89"/>
    <mergeCell ref="AW86:AW89"/>
    <mergeCell ref="AX86:AX89"/>
    <mergeCell ref="AY86:AY89"/>
    <mergeCell ref="AZ86:AZ89"/>
    <mergeCell ref="BA86:BA89"/>
    <mergeCell ref="BB86:BB89"/>
    <mergeCell ref="AK86:AK89"/>
    <mergeCell ref="AL86:AL89"/>
    <mergeCell ref="AM86:AM89"/>
    <mergeCell ref="AN86:AN89"/>
    <mergeCell ref="AO86:AO89"/>
    <mergeCell ref="AP86:AP89"/>
    <mergeCell ref="AQ86:AQ89"/>
    <mergeCell ref="AR86:AR89"/>
    <mergeCell ref="AS86:AS89"/>
    <mergeCell ref="D86:D89"/>
    <mergeCell ref="E86:E89"/>
    <mergeCell ref="F86:F89"/>
    <mergeCell ref="G86:G89"/>
    <mergeCell ref="H86:H89"/>
    <mergeCell ref="I86:I89"/>
    <mergeCell ref="M86:M89"/>
    <mergeCell ref="Z86:Z89"/>
    <mergeCell ref="AA86:AA89"/>
    <mergeCell ref="AB86:AB89"/>
    <mergeCell ref="AC86:AC89"/>
    <mergeCell ref="AD86:AD89"/>
    <mergeCell ref="AE86:AE89"/>
    <mergeCell ref="AF86:AF89"/>
    <mergeCell ref="AG86:AG89"/>
    <mergeCell ref="AH86:AH89"/>
    <mergeCell ref="AI86:AI89"/>
    <mergeCell ref="AJ86:AJ89"/>
    <mergeCell ref="BC82:BC85"/>
    <mergeCell ref="BD82:BD85"/>
    <mergeCell ref="BE82:BE85"/>
    <mergeCell ref="BF82:BF85"/>
    <mergeCell ref="BG82:BG85"/>
    <mergeCell ref="BH82:BH85"/>
    <mergeCell ref="BI82:BI85"/>
    <mergeCell ref="BJ82:BJ85"/>
    <mergeCell ref="BK82:BK85"/>
    <mergeCell ref="BF78:BF81"/>
    <mergeCell ref="BG78:BG81"/>
    <mergeCell ref="BH78:BH81"/>
    <mergeCell ref="BI78:BI81"/>
    <mergeCell ref="BJ78:BJ81"/>
    <mergeCell ref="AT82:AT85"/>
    <mergeCell ref="AU82:AU85"/>
    <mergeCell ref="AV82:AV85"/>
    <mergeCell ref="AW82:AW85"/>
    <mergeCell ref="AX82:AX85"/>
    <mergeCell ref="AY82:AY85"/>
    <mergeCell ref="AZ82:AZ85"/>
    <mergeCell ref="BA82:BA85"/>
    <mergeCell ref="BB82:BB85"/>
    <mergeCell ref="AT78:AT81"/>
    <mergeCell ref="AU78:AU81"/>
    <mergeCell ref="AV78:AV81"/>
    <mergeCell ref="AW78:AW81"/>
    <mergeCell ref="AZ78:AZ81"/>
    <mergeCell ref="AQ82:AQ85"/>
    <mergeCell ref="AR82:AR85"/>
    <mergeCell ref="AS82:AS85"/>
    <mergeCell ref="AL78:AL81"/>
    <mergeCell ref="AM78:AM81"/>
    <mergeCell ref="AN78:AN81"/>
    <mergeCell ref="AO78:AO81"/>
    <mergeCell ref="AP78:AP81"/>
    <mergeCell ref="AQ78:AQ81"/>
    <mergeCell ref="AR78:AR81"/>
    <mergeCell ref="AS78:AS81"/>
    <mergeCell ref="BA78:BA81"/>
    <mergeCell ref="BB78:BB81"/>
    <mergeCell ref="BL76:BL77"/>
    <mergeCell ref="BM76:BM77"/>
    <mergeCell ref="BN76:BN77"/>
    <mergeCell ref="BO76:BO77"/>
    <mergeCell ref="I78:I80"/>
    <mergeCell ref="BC76:BC77"/>
    <mergeCell ref="BD76:BD77"/>
    <mergeCell ref="BE76:BE77"/>
    <mergeCell ref="BF76:BF77"/>
    <mergeCell ref="BG76:BG77"/>
    <mergeCell ref="BH76:BH77"/>
    <mergeCell ref="BI76:BI77"/>
    <mergeCell ref="BJ76:BJ77"/>
    <mergeCell ref="BK76:BK77"/>
    <mergeCell ref="AT76:AT77"/>
    <mergeCell ref="AU76:AU77"/>
    <mergeCell ref="AV76:AV77"/>
    <mergeCell ref="AW76:AW77"/>
    <mergeCell ref="AX76:AX77"/>
    <mergeCell ref="AY76:AY77"/>
    <mergeCell ref="AZ76:AZ77"/>
    <mergeCell ref="BA76:BA77"/>
    <mergeCell ref="BB76:BB77"/>
    <mergeCell ref="AK76:AK77"/>
    <mergeCell ref="AL76:AL77"/>
    <mergeCell ref="AM76:AM77"/>
    <mergeCell ref="AN76:AN77"/>
    <mergeCell ref="AO76:AO77"/>
    <mergeCell ref="AP76:AP77"/>
    <mergeCell ref="AQ76:AQ77"/>
    <mergeCell ref="AR76:AR77"/>
    <mergeCell ref="AS76:AS77"/>
    <mergeCell ref="BK74:BK75"/>
    <mergeCell ref="BL74:BL75"/>
    <mergeCell ref="BM74:BM75"/>
    <mergeCell ref="BN74:BN75"/>
    <mergeCell ref="BO74:BO75"/>
    <mergeCell ref="E76:E77"/>
    <mergeCell ref="F76:F77"/>
    <mergeCell ref="G76:G77"/>
    <mergeCell ref="H76:H77"/>
    <mergeCell ref="I76:I77"/>
    <mergeCell ref="Z76:Z77"/>
    <mergeCell ref="AA76:AA77"/>
    <mergeCell ref="AB76:AB77"/>
    <mergeCell ref="AC76:AC77"/>
    <mergeCell ref="AD76:AD77"/>
    <mergeCell ref="AE76:AE77"/>
    <mergeCell ref="AF76:AF77"/>
    <mergeCell ref="AG76:AG77"/>
    <mergeCell ref="AH76:AH77"/>
    <mergeCell ref="AI76:AI77"/>
    <mergeCell ref="AJ76:AJ77"/>
    <mergeCell ref="BB74:BB75"/>
    <mergeCell ref="BC74:BC75"/>
    <mergeCell ref="BD74:BD75"/>
    <mergeCell ref="BE74:BE75"/>
    <mergeCell ref="BF74:BF75"/>
    <mergeCell ref="BG74:BG75"/>
    <mergeCell ref="BH74:BH75"/>
    <mergeCell ref="BI74:BI75"/>
    <mergeCell ref="BJ74:BJ75"/>
    <mergeCell ref="AS74:AS75"/>
    <mergeCell ref="AT74:AT75"/>
    <mergeCell ref="AU74:AU75"/>
    <mergeCell ref="AV74:AV75"/>
    <mergeCell ref="AW74:AW75"/>
    <mergeCell ref="AX74:AX75"/>
    <mergeCell ref="AY74:AY75"/>
    <mergeCell ref="AZ74:AZ75"/>
    <mergeCell ref="BA74:BA75"/>
    <mergeCell ref="AJ74:AJ75"/>
    <mergeCell ref="AK74:AK75"/>
    <mergeCell ref="AL74:AL75"/>
    <mergeCell ref="AM74:AM75"/>
    <mergeCell ref="AN74:AN75"/>
    <mergeCell ref="AO74:AO75"/>
    <mergeCell ref="AP74:AP75"/>
    <mergeCell ref="AQ74:AQ75"/>
    <mergeCell ref="AR74:AR75"/>
    <mergeCell ref="AA74:AA75"/>
    <mergeCell ref="AB74:AB75"/>
    <mergeCell ref="AC74:AC75"/>
    <mergeCell ref="AD74:AD75"/>
    <mergeCell ref="AE74:AE75"/>
    <mergeCell ref="AF74:AF75"/>
    <mergeCell ref="AG74:AG75"/>
    <mergeCell ref="AH74:AH75"/>
    <mergeCell ref="AI74:AI75"/>
    <mergeCell ref="E74:E75"/>
    <mergeCell ref="F74:F75"/>
    <mergeCell ref="G74:G75"/>
    <mergeCell ref="H74:H75"/>
    <mergeCell ref="I74:I75"/>
    <mergeCell ref="Z74:Z75"/>
    <mergeCell ref="BG70:BG73"/>
    <mergeCell ref="BH70:BH73"/>
    <mergeCell ref="BI70:BI73"/>
    <mergeCell ref="BJ70:BJ73"/>
    <mergeCell ref="BK70:BK73"/>
    <mergeCell ref="BL70:BL73"/>
    <mergeCell ref="BM70:BM73"/>
    <mergeCell ref="BN70:BN73"/>
    <mergeCell ref="BO70:BO73"/>
    <mergeCell ref="AX70:AX73"/>
    <mergeCell ref="AY70:AY73"/>
    <mergeCell ref="AZ70:AZ73"/>
    <mergeCell ref="BA70:BA73"/>
    <mergeCell ref="BB70:BB73"/>
    <mergeCell ref="BC70:BC73"/>
    <mergeCell ref="BD70:BD73"/>
    <mergeCell ref="BE70:BE73"/>
    <mergeCell ref="BF70:BF73"/>
    <mergeCell ref="AO70:AO73"/>
    <mergeCell ref="AP70:AP73"/>
    <mergeCell ref="AQ70:AQ73"/>
    <mergeCell ref="AR70:AR73"/>
    <mergeCell ref="AS70:AS73"/>
    <mergeCell ref="AT70:AT73"/>
    <mergeCell ref="AU70:AU73"/>
    <mergeCell ref="AV70:AV73"/>
    <mergeCell ref="AW70:AW73"/>
    <mergeCell ref="BO66:BO69"/>
    <mergeCell ref="D70:D73"/>
    <mergeCell ref="E70:E73"/>
    <mergeCell ref="F70:F73"/>
    <mergeCell ref="G70:G73"/>
    <mergeCell ref="H70:H73"/>
    <mergeCell ref="I70:I73"/>
    <mergeCell ref="Z70:Z73"/>
    <mergeCell ref="AA70:AA73"/>
    <mergeCell ref="AB70:AB73"/>
    <mergeCell ref="AC70:AC73"/>
    <mergeCell ref="AD70:AD73"/>
    <mergeCell ref="AE70:AE73"/>
    <mergeCell ref="AF70:AF73"/>
    <mergeCell ref="AG70:AG73"/>
    <mergeCell ref="AH70:AH73"/>
    <mergeCell ref="AI70:AI73"/>
    <mergeCell ref="AJ70:AJ73"/>
    <mergeCell ref="AK70:AK73"/>
    <mergeCell ref="AL70:AL73"/>
    <mergeCell ref="AM70:AM73"/>
    <mergeCell ref="AN70:AN73"/>
    <mergeCell ref="BF66:BF69"/>
    <mergeCell ref="BG66:BG69"/>
    <mergeCell ref="BH66:BH69"/>
    <mergeCell ref="BI66:BI69"/>
    <mergeCell ref="BJ66:BJ69"/>
    <mergeCell ref="BK66:BK69"/>
    <mergeCell ref="BL66:BL69"/>
    <mergeCell ref="BM66:BM69"/>
    <mergeCell ref="BN66:BN69"/>
    <mergeCell ref="AW66:AW69"/>
    <mergeCell ref="AX66:AX69"/>
    <mergeCell ref="AY66:AY69"/>
    <mergeCell ref="AZ66:AZ69"/>
    <mergeCell ref="BA66:BA69"/>
    <mergeCell ref="BB66:BB69"/>
    <mergeCell ref="BC66:BC69"/>
    <mergeCell ref="BD66:BD69"/>
    <mergeCell ref="BE66:BE69"/>
    <mergeCell ref="AN66:AN69"/>
    <mergeCell ref="AO66:AO69"/>
    <mergeCell ref="AP66:AP69"/>
    <mergeCell ref="AQ66:AQ69"/>
    <mergeCell ref="AR66:AR69"/>
    <mergeCell ref="AS66:AS69"/>
    <mergeCell ref="AT66:AT69"/>
    <mergeCell ref="AU66:AU69"/>
    <mergeCell ref="AV66:AV69"/>
    <mergeCell ref="BN62:BN65"/>
    <mergeCell ref="BO62:BO65"/>
    <mergeCell ref="E66:E69"/>
    <mergeCell ref="F66:F69"/>
    <mergeCell ref="G66:G69"/>
    <mergeCell ref="H66:H69"/>
    <mergeCell ref="I66:I69"/>
    <mergeCell ref="Z66:Z69"/>
    <mergeCell ref="AA66:AA69"/>
    <mergeCell ref="AB66:AB69"/>
    <mergeCell ref="AC66:AC69"/>
    <mergeCell ref="AD66:AD69"/>
    <mergeCell ref="AE66:AE69"/>
    <mergeCell ref="AF66:AF69"/>
    <mergeCell ref="AG66:AG69"/>
    <mergeCell ref="AH66:AH69"/>
    <mergeCell ref="AI66:AI69"/>
    <mergeCell ref="AJ66:AJ69"/>
    <mergeCell ref="AK66:AK69"/>
    <mergeCell ref="AL66:AL69"/>
    <mergeCell ref="AM66:AM69"/>
    <mergeCell ref="BE62:BE65"/>
    <mergeCell ref="BF62:BF65"/>
    <mergeCell ref="BG62:BG65"/>
    <mergeCell ref="BH62:BH65"/>
    <mergeCell ref="BI62:BI65"/>
    <mergeCell ref="BJ62:BJ65"/>
    <mergeCell ref="BK62:BK65"/>
    <mergeCell ref="BL62:BL65"/>
    <mergeCell ref="BM62:BM65"/>
    <mergeCell ref="AV62:AV65"/>
    <mergeCell ref="AW62:AW65"/>
    <mergeCell ref="AX62:AX65"/>
    <mergeCell ref="AY62:AY65"/>
    <mergeCell ref="AZ62:AZ65"/>
    <mergeCell ref="BA62:BA65"/>
    <mergeCell ref="BB62:BB65"/>
    <mergeCell ref="BC62:BC65"/>
    <mergeCell ref="BD62:BD65"/>
    <mergeCell ref="AM62:AM65"/>
    <mergeCell ref="AN62:AN65"/>
    <mergeCell ref="AO62:AO65"/>
    <mergeCell ref="AP62:AP65"/>
    <mergeCell ref="AQ62:AQ65"/>
    <mergeCell ref="AR62:AR65"/>
    <mergeCell ref="AS62:AS65"/>
    <mergeCell ref="AT62:AT65"/>
    <mergeCell ref="AU62:AU65"/>
    <mergeCell ref="BM60:BM61"/>
    <mergeCell ref="BN60:BN61"/>
    <mergeCell ref="BO60:BO61"/>
    <mergeCell ref="E62:E65"/>
    <mergeCell ref="F62:F65"/>
    <mergeCell ref="G62:G65"/>
    <mergeCell ref="H62:H65"/>
    <mergeCell ref="I62:I65"/>
    <mergeCell ref="Z62:Z65"/>
    <mergeCell ref="AA62:AA65"/>
    <mergeCell ref="AB62:AB65"/>
    <mergeCell ref="AC62:AC65"/>
    <mergeCell ref="AD62:AD65"/>
    <mergeCell ref="AE62:AE65"/>
    <mergeCell ref="AF62:AF65"/>
    <mergeCell ref="AG62:AG65"/>
    <mergeCell ref="AH62:AH65"/>
    <mergeCell ref="AI62:AI65"/>
    <mergeCell ref="AJ62:AJ65"/>
    <mergeCell ref="AK62:AK65"/>
    <mergeCell ref="AL62:AL65"/>
    <mergeCell ref="BD60:BD61"/>
    <mergeCell ref="BE60:BE61"/>
    <mergeCell ref="BF60:BF61"/>
    <mergeCell ref="BG60:BG61"/>
    <mergeCell ref="BH60:BH61"/>
    <mergeCell ref="BI60:BI61"/>
    <mergeCell ref="BJ60:BJ61"/>
    <mergeCell ref="BK60:BK61"/>
    <mergeCell ref="BL60:BL61"/>
    <mergeCell ref="AU60:AU61"/>
    <mergeCell ref="AV60:AV61"/>
    <mergeCell ref="AW60:AW61"/>
    <mergeCell ref="AX60:AX61"/>
    <mergeCell ref="AY60:AY61"/>
    <mergeCell ref="AZ60:AZ61"/>
    <mergeCell ref="BA60:BA61"/>
    <mergeCell ref="BB60:BB61"/>
    <mergeCell ref="BC60:BC61"/>
    <mergeCell ref="AL60:AL61"/>
    <mergeCell ref="AM60:AM61"/>
    <mergeCell ref="AN60:AN61"/>
    <mergeCell ref="AO60:AO61"/>
    <mergeCell ref="AP60:AP61"/>
    <mergeCell ref="AQ60:AQ61"/>
    <mergeCell ref="AR60:AR61"/>
    <mergeCell ref="AS60:AS61"/>
    <mergeCell ref="AT60:AT61"/>
    <mergeCell ref="BL56:BL59"/>
    <mergeCell ref="BM56:BM59"/>
    <mergeCell ref="BN56:BN59"/>
    <mergeCell ref="BO56:BO59"/>
    <mergeCell ref="E60:E61"/>
    <mergeCell ref="F60:F61"/>
    <mergeCell ref="G60:G61"/>
    <mergeCell ref="H60:H61"/>
    <mergeCell ref="I60:I61"/>
    <mergeCell ref="Z60:Z61"/>
    <mergeCell ref="AA60:AA61"/>
    <mergeCell ref="AB60:AB61"/>
    <mergeCell ref="AC60:AC61"/>
    <mergeCell ref="AD60:AD61"/>
    <mergeCell ref="AE60:AE61"/>
    <mergeCell ref="AF60:AF61"/>
    <mergeCell ref="AG60:AG61"/>
    <mergeCell ref="AH60:AH61"/>
    <mergeCell ref="AI60:AI61"/>
    <mergeCell ref="AJ60:AJ61"/>
    <mergeCell ref="AK60:AK61"/>
    <mergeCell ref="BC56:BC59"/>
    <mergeCell ref="BD56:BD59"/>
    <mergeCell ref="BE56:BE59"/>
    <mergeCell ref="BF56:BF59"/>
    <mergeCell ref="BG56:BG59"/>
    <mergeCell ref="BH56:BH59"/>
    <mergeCell ref="BI56:BI59"/>
    <mergeCell ref="BJ56:BJ59"/>
    <mergeCell ref="BK56:BK59"/>
    <mergeCell ref="AT56:AT59"/>
    <mergeCell ref="AU56:AU59"/>
    <mergeCell ref="AV56:AV59"/>
    <mergeCell ref="AW56:AW59"/>
    <mergeCell ref="AX56:AX59"/>
    <mergeCell ref="AY56:AY59"/>
    <mergeCell ref="AZ56:AZ59"/>
    <mergeCell ref="BA56:BA59"/>
    <mergeCell ref="BB56:BB59"/>
    <mergeCell ref="AK56:AK59"/>
    <mergeCell ref="AL56:AL59"/>
    <mergeCell ref="AM56:AM59"/>
    <mergeCell ref="AN56:AN59"/>
    <mergeCell ref="AO56:AO59"/>
    <mergeCell ref="AP56:AP59"/>
    <mergeCell ref="AQ56:AQ59"/>
    <mergeCell ref="AR56:AR59"/>
    <mergeCell ref="AS56:AS59"/>
    <mergeCell ref="BK52:BK55"/>
    <mergeCell ref="BL52:BL55"/>
    <mergeCell ref="BM52:BM55"/>
    <mergeCell ref="BN52:BN55"/>
    <mergeCell ref="BO52:BO55"/>
    <mergeCell ref="E56:E59"/>
    <mergeCell ref="F56:F59"/>
    <mergeCell ref="G56:G59"/>
    <mergeCell ref="H56:H59"/>
    <mergeCell ref="I56:I59"/>
    <mergeCell ref="Z56:Z59"/>
    <mergeCell ref="AA56:AA59"/>
    <mergeCell ref="AB56:AB59"/>
    <mergeCell ref="AC56:AC59"/>
    <mergeCell ref="AD56:AD59"/>
    <mergeCell ref="AE56:AE59"/>
    <mergeCell ref="AF56:AF59"/>
    <mergeCell ref="AG56:AG59"/>
    <mergeCell ref="AH56:AH59"/>
    <mergeCell ref="AI56:AI59"/>
    <mergeCell ref="AJ56:AJ59"/>
    <mergeCell ref="BB52:BB55"/>
    <mergeCell ref="BC52:BC55"/>
    <mergeCell ref="BD52:BD55"/>
    <mergeCell ref="BE52:BE55"/>
    <mergeCell ref="BF52:BF55"/>
    <mergeCell ref="BG52:BG55"/>
    <mergeCell ref="BH52:BH55"/>
    <mergeCell ref="BI52:BI55"/>
    <mergeCell ref="BJ52:BJ55"/>
    <mergeCell ref="AS52:AS55"/>
    <mergeCell ref="AT52:AT55"/>
    <mergeCell ref="AU52:AU55"/>
    <mergeCell ref="AV52:AV55"/>
    <mergeCell ref="AW52:AW55"/>
    <mergeCell ref="AX52:AX55"/>
    <mergeCell ref="AY52:AY55"/>
    <mergeCell ref="AZ52:AZ55"/>
    <mergeCell ref="BA52:BA55"/>
    <mergeCell ref="AJ52:AJ55"/>
    <mergeCell ref="AK52:AK55"/>
    <mergeCell ref="AL52:AL55"/>
    <mergeCell ref="AM52:AM55"/>
    <mergeCell ref="AN52:AN55"/>
    <mergeCell ref="AO52:AO55"/>
    <mergeCell ref="AP52:AP55"/>
    <mergeCell ref="AQ52:AQ55"/>
    <mergeCell ref="AR52:AR55"/>
    <mergeCell ref="AA52:AA55"/>
    <mergeCell ref="AB52:AB55"/>
    <mergeCell ref="AC52:AC55"/>
    <mergeCell ref="AD52:AD55"/>
    <mergeCell ref="AE52:AE55"/>
    <mergeCell ref="AF52:AF55"/>
    <mergeCell ref="AG52:AG55"/>
    <mergeCell ref="AH52:AH55"/>
    <mergeCell ref="AI52:AI55"/>
    <mergeCell ref="E52:E55"/>
    <mergeCell ref="F52:F55"/>
    <mergeCell ref="G52:G55"/>
    <mergeCell ref="H52:H55"/>
    <mergeCell ref="I52:I55"/>
    <mergeCell ref="Z52:Z55"/>
    <mergeCell ref="I48:I50"/>
    <mergeCell ref="E48:E51"/>
    <mergeCell ref="F48:F51"/>
    <mergeCell ref="G48:G51"/>
    <mergeCell ref="H48:H51"/>
    <mergeCell ref="S50:S51"/>
    <mergeCell ref="T50:T51"/>
    <mergeCell ref="U50:U51"/>
    <mergeCell ref="V50:V51"/>
    <mergeCell ref="W50:W51"/>
    <mergeCell ref="BD48:BD51"/>
    <mergeCell ref="BE48:BE51"/>
    <mergeCell ref="BF48:BF51"/>
    <mergeCell ref="BG48:BG51"/>
    <mergeCell ref="BH48:BH51"/>
    <mergeCell ref="BI48:BI51"/>
    <mergeCell ref="BJ48:BJ51"/>
    <mergeCell ref="BK48:BK51"/>
    <mergeCell ref="BL48:BL51"/>
    <mergeCell ref="AY48:AY51"/>
    <mergeCell ref="AZ48:AZ51"/>
    <mergeCell ref="BA48:BA51"/>
    <mergeCell ref="BB48:BB51"/>
    <mergeCell ref="BC48:BC51"/>
    <mergeCell ref="BM45:BM47"/>
    <mergeCell ref="BN45:BN47"/>
    <mergeCell ref="BO45:BO47"/>
    <mergeCell ref="BD45:BD47"/>
    <mergeCell ref="BE45:BE47"/>
    <mergeCell ref="BF45:BF47"/>
    <mergeCell ref="BG45:BG47"/>
    <mergeCell ref="BH45:BH47"/>
    <mergeCell ref="BI45:BI47"/>
    <mergeCell ref="BJ45:BJ47"/>
    <mergeCell ref="BK45:BK47"/>
    <mergeCell ref="BL45:BL47"/>
    <mergeCell ref="AU45:AU47"/>
    <mergeCell ref="AV45:AV47"/>
    <mergeCell ref="AW45:AW47"/>
    <mergeCell ref="AX45:AX47"/>
    <mergeCell ref="AY45:AY47"/>
    <mergeCell ref="AZ45:AZ47"/>
    <mergeCell ref="BA45:BA47"/>
    <mergeCell ref="BB45:BB47"/>
    <mergeCell ref="BC45:BC47"/>
    <mergeCell ref="AL45:AL47"/>
    <mergeCell ref="AM45:AM47"/>
    <mergeCell ref="AN45:AN47"/>
    <mergeCell ref="AO45:AO47"/>
    <mergeCell ref="AP45:AP47"/>
    <mergeCell ref="AQ45:AQ47"/>
    <mergeCell ref="AR45:AR47"/>
    <mergeCell ref="AS45:AS47"/>
    <mergeCell ref="AT45:AT47"/>
    <mergeCell ref="BL40:BL44"/>
    <mergeCell ref="BM40:BM44"/>
    <mergeCell ref="BN40:BN44"/>
    <mergeCell ref="BO40:BO44"/>
    <mergeCell ref="E45:E47"/>
    <mergeCell ref="F45:F47"/>
    <mergeCell ref="G45:G47"/>
    <mergeCell ref="H45:H47"/>
    <mergeCell ref="I45:I47"/>
    <mergeCell ref="Z45:Z47"/>
    <mergeCell ref="AA45:AA47"/>
    <mergeCell ref="AB45:AB47"/>
    <mergeCell ref="AC45:AC47"/>
    <mergeCell ref="AD45:AD47"/>
    <mergeCell ref="AE45:AE47"/>
    <mergeCell ref="AF45:AF47"/>
    <mergeCell ref="AG45:AG47"/>
    <mergeCell ref="AH45:AH47"/>
    <mergeCell ref="AI45:AI47"/>
    <mergeCell ref="AJ45:AJ47"/>
    <mergeCell ref="AK45:AK47"/>
    <mergeCell ref="BC40:BC44"/>
    <mergeCell ref="BD40:BD44"/>
    <mergeCell ref="BE40:BE44"/>
    <mergeCell ref="BF40:BF44"/>
    <mergeCell ref="BG40:BG44"/>
    <mergeCell ref="BH40:BH44"/>
    <mergeCell ref="BI40:BI44"/>
    <mergeCell ref="BJ40:BJ44"/>
    <mergeCell ref="BK40:BK44"/>
    <mergeCell ref="AT40:AT44"/>
    <mergeCell ref="AU40:AU44"/>
    <mergeCell ref="AV40:AV44"/>
    <mergeCell ref="AW40:AW44"/>
    <mergeCell ref="AX40:AX44"/>
    <mergeCell ref="AY40:AY44"/>
    <mergeCell ref="AZ40:AZ44"/>
    <mergeCell ref="BA40:BA44"/>
    <mergeCell ref="BB40:BB44"/>
    <mergeCell ref="AK40:AK44"/>
    <mergeCell ref="AL40:AL44"/>
    <mergeCell ref="AM40:AM44"/>
    <mergeCell ref="AN40:AN44"/>
    <mergeCell ref="AO40:AO44"/>
    <mergeCell ref="AP40:AP44"/>
    <mergeCell ref="AQ40:AQ44"/>
    <mergeCell ref="AR40:AR44"/>
    <mergeCell ref="AS40:AS44"/>
    <mergeCell ref="BK36:BK39"/>
    <mergeCell ref="BL36:BL39"/>
    <mergeCell ref="BM36:BM39"/>
    <mergeCell ref="BN36:BN39"/>
    <mergeCell ref="BO36:BO39"/>
    <mergeCell ref="D40:D44"/>
    <mergeCell ref="E40:E44"/>
    <mergeCell ref="F40:F44"/>
    <mergeCell ref="G40:G44"/>
    <mergeCell ref="H40:H44"/>
    <mergeCell ref="I40:I44"/>
    <mergeCell ref="Z40:Z44"/>
    <mergeCell ref="AA40:AA44"/>
    <mergeCell ref="AB40:AB44"/>
    <mergeCell ref="AC40:AC44"/>
    <mergeCell ref="AD40:AD44"/>
    <mergeCell ref="AE40:AE44"/>
    <mergeCell ref="AF40:AF44"/>
    <mergeCell ref="AG40:AG44"/>
    <mergeCell ref="AH40:AH44"/>
    <mergeCell ref="AI40:AI44"/>
    <mergeCell ref="AJ40:AJ44"/>
    <mergeCell ref="BB36:BB39"/>
    <mergeCell ref="BC36:BC39"/>
    <mergeCell ref="BD36:BD39"/>
    <mergeCell ref="BE36:BE39"/>
    <mergeCell ref="BF36:BF39"/>
    <mergeCell ref="BG36:BG39"/>
    <mergeCell ref="BH36:BH39"/>
    <mergeCell ref="BI36:BI39"/>
    <mergeCell ref="BJ36:BJ39"/>
    <mergeCell ref="AS36:AS39"/>
    <mergeCell ref="AT36:AT39"/>
    <mergeCell ref="AU36:AU39"/>
    <mergeCell ref="AV36:AV39"/>
    <mergeCell ref="AW36:AW39"/>
    <mergeCell ref="AX36:AX39"/>
    <mergeCell ref="AY36:AY39"/>
    <mergeCell ref="AZ36:AZ39"/>
    <mergeCell ref="BA36:BA39"/>
    <mergeCell ref="AJ36:AJ39"/>
    <mergeCell ref="AK36:AK39"/>
    <mergeCell ref="AL36:AL39"/>
    <mergeCell ref="AM36:AM39"/>
    <mergeCell ref="AN36:AN39"/>
    <mergeCell ref="AO36:AO39"/>
    <mergeCell ref="AP36:AP39"/>
    <mergeCell ref="AQ36:AQ39"/>
    <mergeCell ref="AR36:AR39"/>
    <mergeCell ref="AA36:AA39"/>
    <mergeCell ref="AB36:AB39"/>
    <mergeCell ref="AC36:AC39"/>
    <mergeCell ref="AD36:AD39"/>
    <mergeCell ref="AE36:AE39"/>
    <mergeCell ref="AF36:AF39"/>
    <mergeCell ref="AG36:AG39"/>
    <mergeCell ref="AH36:AH39"/>
    <mergeCell ref="AI36:AI39"/>
    <mergeCell ref="D36:D39"/>
    <mergeCell ref="E36:E39"/>
    <mergeCell ref="F36:F39"/>
    <mergeCell ref="G36:G39"/>
    <mergeCell ref="H36:H39"/>
    <mergeCell ref="I36:I39"/>
    <mergeCell ref="Z36:Z39"/>
    <mergeCell ref="BN34:BN35"/>
    <mergeCell ref="BO34:BO35"/>
    <mergeCell ref="AK19:AK27"/>
    <mergeCell ref="BE34:BE35"/>
    <mergeCell ref="BF34:BF35"/>
    <mergeCell ref="BG34:BG35"/>
    <mergeCell ref="BH34:BH35"/>
    <mergeCell ref="BI34:BI35"/>
    <mergeCell ref="BJ34:BJ35"/>
    <mergeCell ref="BK34:BK35"/>
    <mergeCell ref="BL34:BL35"/>
    <mergeCell ref="BM34:BM35"/>
    <mergeCell ref="AV34:AV35"/>
    <mergeCell ref="AW34:AW35"/>
    <mergeCell ref="AX34:AX35"/>
    <mergeCell ref="AY34:AY35"/>
    <mergeCell ref="AZ34:AZ35"/>
    <mergeCell ref="BA34:BA35"/>
    <mergeCell ref="BB34:BB35"/>
    <mergeCell ref="BC34:BC35"/>
    <mergeCell ref="BD34:BD35"/>
    <mergeCell ref="AM34:AM35"/>
    <mergeCell ref="AN34:AN35"/>
    <mergeCell ref="AO34:AO35"/>
    <mergeCell ref="AP34:AP35"/>
    <mergeCell ref="AQ34:AQ35"/>
    <mergeCell ref="AR34:AR35"/>
    <mergeCell ref="AS34:AS35"/>
    <mergeCell ref="AT34:AT35"/>
    <mergeCell ref="AU34:AU35"/>
    <mergeCell ref="AD34:AD35"/>
    <mergeCell ref="AE34:AE35"/>
    <mergeCell ref="AF34:AF35"/>
    <mergeCell ref="AG34:AG35"/>
    <mergeCell ref="AH34:AH35"/>
    <mergeCell ref="AI34:AI35"/>
    <mergeCell ref="AJ34:AJ35"/>
    <mergeCell ref="AK34:AK35"/>
    <mergeCell ref="AL34:AL35"/>
    <mergeCell ref="E34:E35"/>
    <mergeCell ref="F34:F35"/>
    <mergeCell ref="G34:G35"/>
    <mergeCell ref="H34:H35"/>
    <mergeCell ref="I34:I35"/>
    <mergeCell ref="Z34:Z35"/>
    <mergeCell ref="AA34:AA35"/>
    <mergeCell ref="AB34:AB35"/>
    <mergeCell ref="AC34:AC35"/>
    <mergeCell ref="R34:R35"/>
    <mergeCell ref="BG31:BG33"/>
    <mergeCell ref="BH31:BH33"/>
    <mergeCell ref="BI31:BI33"/>
    <mergeCell ref="BJ31:BJ33"/>
    <mergeCell ref="BK31:BK33"/>
    <mergeCell ref="BL31:BL33"/>
    <mergeCell ref="BM31:BM33"/>
    <mergeCell ref="BN31:BN33"/>
    <mergeCell ref="BO31:BO33"/>
    <mergeCell ref="AX31:AX33"/>
    <mergeCell ref="AY31:AY33"/>
    <mergeCell ref="AZ31:AZ33"/>
    <mergeCell ref="BA31:BA33"/>
    <mergeCell ref="BB31:BB33"/>
    <mergeCell ref="BC31:BC33"/>
    <mergeCell ref="BD31:BD33"/>
    <mergeCell ref="BE31:BE33"/>
    <mergeCell ref="BF31:BF33"/>
    <mergeCell ref="AO31:AO33"/>
    <mergeCell ref="AP31:AP33"/>
    <mergeCell ref="AQ31:AQ33"/>
    <mergeCell ref="AR31:AR33"/>
    <mergeCell ref="AS31:AS33"/>
    <mergeCell ref="AT31:AT33"/>
    <mergeCell ref="AU31:AU33"/>
    <mergeCell ref="AV31:AV33"/>
    <mergeCell ref="AW31:AW33"/>
    <mergeCell ref="AF31:AF33"/>
    <mergeCell ref="AG31:AG33"/>
    <mergeCell ref="AH31:AH33"/>
    <mergeCell ref="AI31:AI33"/>
    <mergeCell ref="AJ31:AJ33"/>
    <mergeCell ref="AK31:AK33"/>
    <mergeCell ref="AL31:AL33"/>
    <mergeCell ref="AM31:AM33"/>
    <mergeCell ref="AN31:AN33"/>
    <mergeCell ref="G31:G33"/>
    <mergeCell ref="H31:H33"/>
    <mergeCell ref="I31:I33"/>
    <mergeCell ref="Z31:Z33"/>
    <mergeCell ref="AA31:AA33"/>
    <mergeCell ref="AB31:AB33"/>
    <mergeCell ref="AC31:AC33"/>
    <mergeCell ref="AD31:AD33"/>
    <mergeCell ref="AE31:AE33"/>
    <mergeCell ref="BI28:BI30"/>
    <mergeCell ref="BJ28:BJ30"/>
    <mergeCell ref="BK28:BK30"/>
    <mergeCell ref="BL28:BL30"/>
    <mergeCell ref="BM28:BM30"/>
    <mergeCell ref="BN28:BN30"/>
    <mergeCell ref="BO28:BO30"/>
    <mergeCell ref="E28:E30"/>
    <mergeCell ref="F28:F30"/>
    <mergeCell ref="G28:G30"/>
    <mergeCell ref="H28:H30"/>
    <mergeCell ref="I28:I30"/>
    <mergeCell ref="AZ28:AZ30"/>
    <mergeCell ref="BA28:BA30"/>
    <mergeCell ref="BB28:BB30"/>
    <mergeCell ref="BC28:BC30"/>
    <mergeCell ref="BD28:BD30"/>
    <mergeCell ref="BF28:BF30"/>
    <mergeCell ref="BG28:BG30"/>
    <mergeCell ref="BH28:BH30"/>
    <mergeCell ref="AQ28:AQ30"/>
    <mergeCell ref="AR28:AR30"/>
    <mergeCell ref="AS28:AS30"/>
    <mergeCell ref="AT28:AT30"/>
    <mergeCell ref="AU28:AU30"/>
    <mergeCell ref="AV28:AV30"/>
    <mergeCell ref="AW28:AW30"/>
    <mergeCell ref="AX28:AX30"/>
    <mergeCell ref="AY28:AY30"/>
    <mergeCell ref="Z28:Z30"/>
    <mergeCell ref="AA28:AA30"/>
    <mergeCell ref="AB28:AB30"/>
    <mergeCell ref="AC28:AC30"/>
    <mergeCell ref="AD28:AD30"/>
    <mergeCell ref="AE28:AE30"/>
    <mergeCell ref="AF28:AF30"/>
    <mergeCell ref="AG28:AG30"/>
    <mergeCell ref="AH28:AH30"/>
    <mergeCell ref="AI28:AI30"/>
    <mergeCell ref="AJ28:AJ30"/>
    <mergeCell ref="AK28:AK30"/>
    <mergeCell ref="AL28:AL30"/>
    <mergeCell ref="AM28:AM30"/>
    <mergeCell ref="AN28:AN30"/>
    <mergeCell ref="AO28:AO30"/>
    <mergeCell ref="AP28:AP30"/>
    <mergeCell ref="AZ19:AZ27"/>
    <mergeCell ref="BA19:BA27"/>
    <mergeCell ref="BB19:BB27"/>
    <mergeCell ref="BC19:BC27"/>
    <mergeCell ref="BD19:BD27"/>
    <mergeCell ref="BE19:BE27"/>
    <mergeCell ref="BF19:BF27"/>
    <mergeCell ref="BG19:BG27"/>
    <mergeCell ref="BH19:BH27"/>
    <mergeCell ref="AU19:AU27"/>
    <mergeCell ref="AV19:AV27"/>
    <mergeCell ref="AW19:AW27"/>
    <mergeCell ref="AX19:AX27"/>
    <mergeCell ref="AY19:AY27"/>
    <mergeCell ref="BN15:BN18"/>
    <mergeCell ref="BO15:BO18"/>
    <mergeCell ref="BF15:BF18"/>
    <mergeCell ref="BG15:BG18"/>
    <mergeCell ref="BH15:BH18"/>
    <mergeCell ref="BI15:BI18"/>
    <mergeCell ref="BJ15:BJ18"/>
    <mergeCell ref="BK15:BK18"/>
    <mergeCell ref="BL15:BL18"/>
    <mergeCell ref="BM15:BM18"/>
    <mergeCell ref="AV15:AV18"/>
    <mergeCell ref="AW15:AW18"/>
    <mergeCell ref="AX15:AX18"/>
    <mergeCell ref="AY15:AY18"/>
    <mergeCell ref="AZ15:AZ18"/>
    <mergeCell ref="BA15:BA18"/>
    <mergeCell ref="BB15:BB18"/>
    <mergeCell ref="BC15:BC18"/>
    <mergeCell ref="BD15:BD18"/>
    <mergeCell ref="AM15:AM18"/>
    <mergeCell ref="AN15:AN18"/>
    <mergeCell ref="AO15:AO18"/>
    <mergeCell ref="AP15:AP18"/>
    <mergeCell ref="AQ15:AQ18"/>
    <mergeCell ref="AR15:AR18"/>
    <mergeCell ref="AS15:AS18"/>
    <mergeCell ref="AT15:AT18"/>
    <mergeCell ref="AU15:AU18"/>
    <mergeCell ref="BJ13:BJ14"/>
    <mergeCell ref="BK13:BK14"/>
    <mergeCell ref="BL13:BL14"/>
    <mergeCell ref="BM13:BM14"/>
    <mergeCell ref="BN13:BN14"/>
    <mergeCell ref="BO13:BO14"/>
    <mergeCell ref="E15:E18"/>
    <mergeCell ref="F15:F18"/>
    <mergeCell ref="G15:G18"/>
    <mergeCell ref="H15:H18"/>
    <mergeCell ref="I15:I18"/>
    <mergeCell ref="Z15:Z18"/>
    <mergeCell ref="AA15:AA18"/>
    <mergeCell ref="AB15:AB18"/>
    <mergeCell ref="AC15:AC18"/>
    <mergeCell ref="AD15:AD18"/>
    <mergeCell ref="AE15:AE18"/>
    <mergeCell ref="AF15:AF18"/>
    <mergeCell ref="AG15:AG18"/>
    <mergeCell ref="AH15:AH18"/>
    <mergeCell ref="AI15:AI18"/>
    <mergeCell ref="AJ15:AJ18"/>
    <mergeCell ref="AK15:AK18"/>
    <mergeCell ref="AL15:AL18"/>
    <mergeCell ref="BA13:BA14"/>
    <mergeCell ref="BB13:BB14"/>
    <mergeCell ref="BC13:BC14"/>
    <mergeCell ref="BD13:BD14"/>
    <mergeCell ref="BF13:BF14"/>
    <mergeCell ref="BG13:BG14"/>
    <mergeCell ref="BH13:BH14"/>
    <mergeCell ref="BI13:BI14"/>
    <mergeCell ref="AR13:AR14"/>
    <mergeCell ref="AS13:AS14"/>
    <mergeCell ref="AT13:AT14"/>
    <mergeCell ref="AU13:AU14"/>
    <mergeCell ref="AV13:AV14"/>
    <mergeCell ref="AW13:AW14"/>
    <mergeCell ref="AX13:AX14"/>
    <mergeCell ref="AY13:AY14"/>
    <mergeCell ref="AZ13:AZ14"/>
    <mergeCell ref="AI13:AI14"/>
    <mergeCell ref="AJ13:AJ14"/>
    <mergeCell ref="AK13:AK14"/>
    <mergeCell ref="AL13:AL14"/>
    <mergeCell ref="AM13:AM14"/>
    <mergeCell ref="AN13:AN14"/>
    <mergeCell ref="AO13:AO14"/>
    <mergeCell ref="AP13:AP14"/>
    <mergeCell ref="AQ13:AQ14"/>
    <mergeCell ref="Z13:Z14"/>
    <mergeCell ref="AA13:AA14"/>
    <mergeCell ref="AB13:AB14"/>
    <mergeCell ref="AC13:AC14"/>
    <mergeCell ref="AD13:AD14"/>
    <mergeCell ref="AE13:AE14"/>
    <mergeCell ref="AF13:AF14"/>
    <mergeCell ref="AG13:AG14"/>
    <mergeCell ref="AH13:AH14"/>
    <mergeCell ref="BJ7:BJ12"/>
    <mergeCell ref="BK7:BK12"/>
    <mergeCell ref="BL7:BL12"/>
    <mergeCell ref="BM7:BM12"/>
    <mergeCell ref="BN7:BN12"/>
    <mergeCell ref="BO7:BO12"/>
    <mergeCell ref="E7:E12"/>
    <mergeCell ref="F7:F12"/>
    <mergeCell ref="G7:G12"/>
    <mergeCell ref="H7:H12"/>
    <mergeCell ref="I7:I12"/>
    <mergeCell ref="BA7:BA12"/>
    <mergeCell ref="BB7:BB12"/>
    <mergeCell ref="BC7:BC12"/>
    <mergeCell ref="BD7:BD12"/>
    <mergeCell ref="BE7:BE12"/>
    <mergeCell ref="BF7:BF12"/>
    <mergeCell ref="BG7:BG12"/>
    <mergeCell ref="BH7:BH12"/>
    <mergeCell ref="BI7:BI12"/>
    <mergeCell ref="AR7:AR12"/>
    <mergeCell ref="AS7:AS12"/>
    <mergeCell ref="AT7:AT12"/>
    <mergeCell ref="AU7:AU12"/>
    <mergeCell ref="AV7:AV12"/>
    <mergeCell ref="AW7:AW12"/>
    <mergeCell ref="AX7:AX12"/>
    <mergeCell ref="AY7:AY12"/>
    <mergeCell ref="AZ7:AZ12"/>
    <mergeCell ref="AI7:AI12"/>
    <mergeCell ref="AJ7:AJ12"/>
    <mergeCell ref="AK7:AK12"/>
    <mergeCell ref="AL7:AL12"/>
    <mergeCell ref="AM7:AM12"/>
    <mergeCell ref="AN7:AN12"/>
    <mergeCell ref="AO7:AO12"/>
    <mergeCell ref="AP7:AP12"/>
    <mergeCell ref="AQ7:AQ12"/>
    <mergeCell ref="Z7:Z12"/>
    <mergeCell ref="AA7:AA12"/>
    <mergeCell ref="AB7:AB12"/>
    <mergeCell ref="AC7:AC12"/>
    <mergeCell ref="AD7:AD12"/>
    <mergeCell ref="AE7:AE12"/>
    <mergeCell ref="AF7:AF12"/>
    <mergeCell ref="AG7:AG12"/>
    <mergeCell ref="AH7:AH12"/>
    <mergeCell ref="J107:J110"/>
    <mergeCell ref="K107:K110"/>
    <mergeCell ref="N107:N110"/>
    <mergeCell ref="O107:O110"/>
    <mergeCell ref="P107:P110"/>
    <mergeCell ref="Q107:Q110"/>
    <mergeCell ref="J111:J113"/>
    <mergeCell ref="K111:K113"/>
    <mergeCell ref="N111:N113"/>
    <mergeCell ref="O111:O113"/>
    <mergeCell ref="P111:P113"/>
    <mergeCell ref="Q111:Q113"/>
    <mergeCell ref="E13:E14"/>
    <mergeCell ref="F13:F14"/>
    <mergeCell ref="G13:G14"/>
    <mergeCell ref="H13:H14"/>
    <mergeCell ref="I13:I14"/>
    <mergeCell ref="E31:E33"/>
    <mergeCell ref="F31:F33"/>
    <mergeCell ref="K101:K104"/>
    <mergeCell ref="N101:N104"/>
    <mergeCell ref="O101:O104"/>
    <mergeCell ref="P101:P104"/>
    <mergeCell ref="Q101:Q104"/>
    <mergeCell ref="J105:J106"/>
    <mergeCell ref="K105:K106"/>
    <mergeCell ref="N105:N106"/>
    <mergeCell ref="O105:O106"/>
    <mergeCell ref="P105:P106"/>
    <mergeCell ref="Q105:Q106"/>
    <mergeCell ref="J93:J94"/>
    <mergeCell ref="K93:K94"/>
    <mergeCell ref="N93:N94"/>
    <mergeCell ref="O93:O94"/>
    <mergeCell ref="P93:P94"/>
    <mergeCell ref="Q93:Q94"/>
    <mergeCell ref="J95:J97"/>
    <mergeCell ref="K95:K97"/>
    <mergeCell ref="L95:L97"/>
    <mergeCell ref="M95:M97"/>
    <mergeCell ref="N95:N97"/>
    <mergeCell ref="O95:O97"/>
    <mergeCell ref="P95:P97"/>
    <mergeCell ref="Q95:Q97"/>
    <mergeCell ref="K86:K89"/>
    <mergeCell ref="N86:N89"/>
    <mergeCell ref="O86:O89"/>
    <mergeCell ref="P86:P89"/>
    <mergeCell ref="Q86:Q89"/>
    <mergeCell ref="R86:R89"/>
    <mergeCell ref="J90:J92"/>
    <mergeCell ref="K90:K92"/>
    <mergeCell ref="N90:N92"/>
    <mergeCell ref="O90:O92"/>
    <mergeCell ref="P90:P92"/>
    <mergeCell ref="Q90:Q92"/>
    <mergeCell ref="J78:J80"/>
    <mergeCell ref="K78:K80"/>
    <mergeCell ref="L78:L80"/>
    <mergeCell ref="M78:M80"/>
    <mergeCell ref="N78:N80"/>
    <mergeCell ref="O78:O80"/>
    <mergeCell ref="P78:P80"/>
    <mergeCell ref="Q78:Q80"/>
    <mergeCell ref="S80:S81"/>
    <mergeCell ref="Q74:Q75"/>
    <mergeCell ref="J76:J77"/>
    <mergeCell ref="K76:K77"/>
    <mergeCell ref="L76:L77"/>
    <mergeCell ref="M76:M77"/>
    <mergeCell ref="N76:N77"/>
    <mergeCell ref="O76:O77"/>
    <mergeCell ref="P76:P77"/>
    <mergeCell ref="Q76:Q77"/>
    <mergeCell ref="R76:R77"/>
    <mergeCell ref="J70:J73"/>
    <mergeCell ref="K70:K73"/>
    <mergeCell ref="L70:L73"/>
    <mergeCell ref="M70:M73"/>
    <mergeCell ref="N70:N73"/>
    <mergeCell ref="O70:O73"/>
    <mergeCell ref="P70:P73"/>
    <mergeCell ref="Q70:Q73"/>
    <mergeCell ref="R70:R73"/>
    <mergeCell ref="J66:J69"/>
    <mergeCell ref="K66:K69"/>
    <mergeCell ref="L66:L69"/>
    <mergeCell ref="M66:M69"/>
    <mergeCell ref="N66:N69"/>
    <mergeCell ref="O66:O69"/>
    <mergeCell ref="P66:P69"/>
    <mergeCell ref="Q66:Q69"/>
    <mergeCell ref="R66:R69"/>
    <mergeCell ref="J62:J65"/>
    <mergeCell ref="K62:K65"/>
    <mergeCell ref="L62:L65"/>
    <mergeCell ref="M62:M65"/>
    <mergeCell ref="N62:N65"/>
    <mergeCell ref="O62:O65"/>
    <mergeCell ref="P62:P65"/>
    <mergeCell ref="Q62:Q65"/>
    <mergeCell ref="J60:J61"/>
    <mergeCell ref="K60:K61"/>
    <mergeCell ref="L60:L61"/>
    <mergeCell ref="M60:M61"/>
    <mergeCell ref="N60:N61"/>
    <mergeCell ref="O60:O61"/>
    <mergeCell ref="P60:P61"/>
    <mergeCell ref="Q60:Q61"/>
    <mergeCell ref="J56:J59"/>
    <mergeCell ref="K56:K59"/>
    <mergeCell ref="L56:L59"/>
    <mergeCell ref="M56:M59"/>
    <mergeCell ref="N56:N59"/>
    <mergeCell ref="O56:O59"/>
    <mergeCell ref="P56:P59"/>
    <mergeCell ref="Q56:Q59"/>
    <mergeCell ref="R56:R59"/>
    <mergeCell ref="J52:J55"/>
    <mergeCell ref="K52:K55"/>
    <mergeCell ref="L52:L55"/>
    <mergeCell ref="M52:M55"/>
    <mergeCell ref="N52:N55"/>
    <mergeCell ref="O52:O55"/>
    <mergeCell ref="P52:P55"/>
    <mergeCell ref="Q52:Q55"/>
    <mergeCell ref="R52:R55"/>
    <mergeCell ref="M45:M47"/>
    <mergeCell ref="N45:N47"/>
    <mergeCell ref="O45:O47"/>
    <mergeCell ref="P45:P47"/>
    <mergeCell ref="Q45:Q47"/>
    <mergeCell ref="J48:J50"/>
    <mergeCell ref="K48:K50"/>
    <mergeCell ref="L48:L50"/>
    <mergeCell ref="M48:M50"/>
    <mergeCell ref="N48:N50"/>
    <mergeCell ref="O48:O50"/>
    <mergeCell ref="P48:P50"/>
    <mergeCell ref="Q48:Q50"/>
    <mergeCell ref="J40:J44"/>
    <mergeCell ref="K40:K44"/>
    <mergeCell ref="L40:L44"/>
    <mergeCell ref="M40:M44"/>
    <mergeCell ref="N40:N44"/>
    <mergeCell ref="O40:O44"/>
    <mergeCell ref="P40:P44"/>
    <mergeCell ref="Q40:Q44"/>
    <mergeCell ref="R40:R44"/>
    <mergeCell ref="M34:M35"/>
    <mergeCell ref="N34:N35"/>
    <mergeCell ref="O34:O35"/>
    <mergeCell ref="P34:P35"/>
    <mergeCell ref="Q34:Q35"/>
    <mergeCell ref="J36:J39"/>
    <mergeCell ref="K36:K39"/>
    <mergeCell ref="L36:L39"/>
    <mergeCell ref="M36:M39"/>
    <mergeCell ref="N36:N39"/>
    <mergeCell ref="O36:O39"/>
    <mergeCell ref="P36:P39"/>
    <mergeCell ref="Q36:Q39"/>
    <mergeCell ref="R36:R39"/>
    <mergeCell ref="M28:M30"/>
    <mergeCell ref="N28:N30"/>
    <mergeCell ref="O28:O30"/>
    <mergeCell ref="P28:P30"/>
    <mergeCell ref="Q28:Q30"/>
    <mergeCell ref="R28:R30"/>
    <mergeCell ref="J31:J33"/>
    <mergeCell ref="K31:K33"/>
    <mergeCell ref="L31:L33"/>
    <mergeCell ref="M31:M33"/>
    <mergeCell ref="N31:N33"/>
    <mergeCell ref="O31:O33"/>
    <mergeCell ref="P31:P33"/>
    <mergeCell ref="Q31:Q33"/>
    <mergeCell ref="R31:R33"/>
    <mergeCell ref="M15:M18"/>
    <mergeCell ref="N15:N18"/>
    <mergeCell ref="O15:O18"/>
    <mergeCell ref="P15:P18"/>
    <mergeCell ref="Q15:Q18"/>
    <mergeCell ref="R15:R18"/>
    <mergeCell ref="J20:J27"/>
    <mergeCell ref="K20:K27"/>
    <mergeCell ref="L20:L27"/>
    <mergeCell ref="M20:M27"/>
    <mergeCell ref="N20:N27"/>
    <mergeCell ref="O20:O27"/>
    <mergeCell ref="P20:P27"/>
    <mergeCell ref="Q20:Q27"/>
    <mergeCell ref="M7:M12"/>
    <mergeCell ref="N7:N12"/>
    <mergeCell ref="O7:O12"/>
    <mergeCell ref="P7:P12"/>
    <mergeCell ref="Q7:Q12"/>
    <mergeCell ref="R7:R12"/>
    <mergeCell ref="J13:J14"/>
    <mergeCell ref="K13:K14"/>
    <mergeCell ref="L13:L14"/>
    <mergeCell ref="M13:M14"/>
    <mergeCell ref="N13:N14"/>
    <mergeCell ref="O13:O14"/>
    <mergeCell ref="P13:P14"/>
    <mergeCell ref="Q13:Q14"/>
    <mergeCell ref="R13:R14"/>
    <mergeCell ref="F3:BO3"/>
    <mergeCell ref="J98:J100"/>
    <mergeCell ref="K98:K100"/>
    <mergeCell ref="N98:N100"/>
    <mergeCell ref="O98:O100"/>
    <mergeCell ref="P98:P100"/>
    <mergeCell ref="Q98:Q100"/>
    <mergeCell ref="J101:J104"/>
    <mergeCell ref="J74:J75"/>
    <mergeCell ref="K74:K75"/>
    <mergeCell ref="L74:L75"/>
    <mergeCell ref="M74:M75"/>
    <mergeCell ref="N74:N75"/>
    <mergeCell ref="O74:O75"/>
    <mergeCell ref="P74:P75"/>
    <mergeCell ref="J83:J85"/>
    <mergeCell ref="K83:K85"/>
    <mergeCell ref="L83:L85"/>
    <mergeCell ref="M83:M85"/>
    <mergeCell ref="N83:N85"/>
    <mergeCell ref="O83:O85"/>
    <mergeCell ref="J86:J89"/>
    <mergeCell ref="E115:E118"/>
    <mergeCell ref="F115:F118"/>
    <mergeCell ref="G115:G118"/>
    <mergeCell ref="H115:H118"/>
    <mergeCell ref="I115:I118"/>
    <mergeCell ref="A4:A6"/>
    <mergeCell ref="E4:E6"/>
    <mergeCell ref="H4:H6"/>
    <mergeCell ref="AA4:AT4"/>
    <mergeCell ref="T4:T6"/>
    <mergeCell ref="BO5:BO6"/>
    <mergeCell ref="BG5:BG6"/>
    <mergeCell ref="BH5:BH6"/>
    <mergeCell ref="BI5:BI6"/>
    <mergeCell ref="BJ5:BJ6"/>
    <mergeCell ref="BK5:BK6"/>
    <mergeCell ref="BL5:BL6"/>
    <mergeCell ref="AU4:BO4"/>
    <mergeCell ref="AA5:AC5"/>
    <mergeCell ref="AD5:AE5"/>
    <mergeCell ref="AF5:AO5"/>
    <mergeCell ref="AQ5:AR5"/>
    <mergeCell ref="AX5:BB5"/>
    <mergeCell ref="BC5:BC6"/>
    <mergeCell ref="BD5:BD6"/>
    <mergeCell ref="BF5:BF6"/>
    <mergeCell ref="BM5:BM6"/>
    <mergeCell ref="BN5:BN6"/>
    <mergeCell ref="E1:BO2"/>
    <mergeCell ref="D4:D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Z4:Z6"/>
    <mergeCell ref="F4:F6"/>
    <mergeCell ref="G4:G6"/>
    <mergeCell ref="S4:S6"/>
    <mergeCell ref="U4:U6"/>
    <mergeCell ref="V4:V6"/>
    <mergeCell ref="W4:W6"/>
    <mergeCell ref="X4:X6"/>
    <mergeCell ref="Y4:Y6"/>
    <mergeCell ref="BE5:BE6"/>
    <mergeCell ref="J7:J12"/>
    <mergeCell ref="K7:K12"/>
    <mergeCell ref="L7:L12"/>
    <mergeCell ref="J15:J18"/>
    <mergeCell ref="K15:K18"/>
    <mergeCell ref="L15:L18"/>
    <mergeCell ref="J28:J30"/>
    <mergeCell ref="K28:K30"/>
    <mergeCell ref="L28:L30"/>
    <mergeCell ref="J34:J35"/>
    <mergeCell ref="K34:K35"/>
    <mergeCell ref="L34:L35"/>
    <mergeCell ref="J45:J47"/>
    <mergeCell ref="K45:K47"/>
    <mergeCell ref="L45:L47"/>
    <mergeCell ref="J115:J118"/>
    <mergeCell ref="K115:K118"/>
    <mergeCell ref="M115:M118"/>
    <mergeCell ref="N115:N118"/>
    <mergeCell ref="O115:O118"/>
    <mergeCell ref="P115:P118"/>
    <mergeCell ref="Q115:Q118"/>
    <mergeCell ref="A1:D2"/>
    <mergeCell ref="C4:C6"/>
    <mergeCell ref="B4:B6"/>
  </mergeCells>
  <printOptions horizontalCentered="1"/>
  <pageMargins left="0.39370078740157483" right="0.39370078740157483" top="0.39370078740157483" bottom="0.39370078740157483" header="0.31496062992125984" footer="0.31496062992125984"/>
  <pageSetup scale="69" orientation="landscape" r:id="rId1"/>
  <rowBreaks count="1" manualBreakCount="1">
    <brk id="10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7"/>
  <sheetViews>
    <sheetView workbookViewId="0">
      <selection activeCell="F11" sqref="F11:G11"/>
    </sheetView>
  </sheetViews>
  <sheetFormatPr baseColWidth="10" defaultColWidth="11.42578125" defaultRowHeight="11.25"/>
  <cols>
    <col min="1" max="1" width="42.42578125" style="22" bestFit="1" customWidth="1"/>
    <col min="2" max="2" width="19.85546875" style="24" customWidth="1"/>
    <col min="3" max="3" width="59.7109375" style="24" bestFit="1" customWidth="1"/>
    <col min="4" max="4" width="44.140625" style="24" bestFit="1" customWidth="1"/>
    <col min="5" max="7" width="33.140625" style="24" customWidth="1"/>
    <col min="8" max="16384" width="11.42578125" style="24"/>
  </cols>
  <sheetData>
    <row r="1" spans="1:7">
      <c r="A1" s="25" t="s">
        <v>115</v>
      </c>
    </row>
    <row r="2" spans="1:7">
      <c r="A2" s="22" t="s">
        <v>122</v>
      </c>
    </row>
    <row r="3" spans="1:7">
      <c r="A3" s="22" t="s">
        <v>119</v>
      </c>
    </row>
    <row r="4" spans="1:7">
      <c r="A4" s="22" t="s">
        <v>121</v>
      </c>
    </row>
    <row r="5" spans="1:7">
      <c r="A5" s="22" t="s">
        <v>116</v>
      </c>
    </row>
    <row r="6" spans="1:7">
      <c r="A6" s="22" t="s">
        <v>117</v>
      </c>
    </row>
    <row r="7" spans="1:7">
      <c r="A7" s="22" t="s">
        <v>120</v>
      </c>
    </row>
    <row r="8" spans="1:7">
      <c r="A8" s="22" t="s">
        <v>118</v>
      </c>
    </row>
    <row r="11" spans="1:7">
      <c r="A11" s="22" t="s">
        <v>122</v>
      </c>
      <c r="B11" s="22" t="s">
        <v>119</v>
      </c>
      <c r="C11" s="22" t="s">
        <v>121</v>
      </c>
      <c r="D11" s="22" t="s">
        <v>116</v>
      </c>
      <c r="E11" s="22" t="s">
        <v>117</v>
      </c>
      <c r="F11" s="22" t="s">
        <v>120</v>
      </c>
      <c r="G11" s="22" t="s">
        <v>118</v>
      </c>
    </row>
    <row r="12" spans="1:7">
      <c r="A12" s="23" t="s">
        <v>100</v>
      </c>
      <c r="B12" s="23" t="s">
        <v>103</v>
      </c>
      <c r="C12" s="23" t="s">
        <v>101</v>
      </c>
      <c r="D12" s="23" t="s">
        <v>114</v>
      </c>
      <c r="E12" s="23" t="s">
        <v>111</v>
      </c>
      <c r="F12" s="23" t="s">
        <v>112</v>
      </c>
      <c r="G12" s="23" t="s">
        <v>113</v>
      </c>
    </row>
    <row r="13" spans="1:7">
      <c r="A13" s="23" t="s">
        <v>101</v>
      </c>
      <c r="B13" s="23" t="s">
        <v>102</v>
      </c>
      <c r="C13" s="23" t="s">
        <v>104</v>
      </c>
      <c r="E13" s="23" t="s">
        <v>18</v>
      </c>
    </row>
    <row r="14" spans="1:7">
      <c r="A14" s="23" t="s">
        <v>102</v>
      </c>
      <c r="C14" s="23" t="s">
        <v>105</v>
      </c>
    </row>
    <row r="15" spans="1:7">
      <c r="C15" s="23" t="s">
        <v>106</v>
      </c>
    </row>
    <row r="16" spans="1:7">
      <c r="C16" s="23" t="s">
        <v>107</v>
      </c>
    </row>
    <row r="17" spans="1:3">
      <c r="C17" s="23" t="s">
        <v>108</v>
      </c>
    </row>
    <row r="18" spans="1:3">
      <c r="C18" s="23" t="s">
        <v>109</v>
      </c>
    </row>
    <row r="19" spans="1:3">
      <c r="C19" s="23" t="s">
        <v>22</v>
      </c>
    </row>
    <row r="20" spans="1:3">
      <c r="C20" s="23" t="s">
        <v>110</v>
      </c>
    </row>
    <row r="21" spans="1:3">
      <c r="C21" s="23" t="s">
        <v>18</v>
      </c>
    </row>
    <row r="22" spans="1:3">
      <c r="C22" s="23"/>
    </row>
    <row r="27" spans="1:3">
      <c r="A27" s="25" t="s">
        <v>85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1"/>
  <sheetViews>
    <sheetView workbookViewId="0">
      <selection sqref="A1:A6"/>
    </sheetView>
  </sheetViews>
  <sheetFormatPr baseColWidth="10" defaultRowHeight="15"/>
  <cols>
    <col min="1" max="1" width="23.85546875" customWidth="1"/>
    <col min="2" max="2" width="25.28515625" customWidth="1"/>
    <col min="3" max="3" width="28.42578125" customWidth="1"/>
    <col min="5" max="5" width="13.7109375" bestFit="1" customWidth="1"/>
    <col min="6" max="6" width="12.7109375" bestFit="1" customWidth="1"/>
  </cols>
  <sheetData>
    <row r="1" spans="1:6" ht="39" thickBot="1">
      <c r="A1" s="10" t="s">
        <v>75</v>
      </c>
      <c r="B1" s="3" t="s">
        <v>9</v>
      </c>
      <c r="C1" s="3" t="s">
        <v>9</v>
      </c>
    </row>
    <row r="2" spans="1:6">
      <c r="A2" s="11" t="s">
        <v>76</v>
      </c>
      <c r="B2" s="3" t="s">
        <v>15</v>
      </c>
      <c r="C2" s="3" t="s">
        <v>9</v>
      </c>
    </row>
    <row r="3" spans="1:6" ht="30.75" thickBot="1">
      <c r="A3" s="12" t="s">
        <v>77</v>
      </c>
      <c r="B3" s="3" t="s">
        <v>8</v>
      </c>
      <c r="C3" s="3" t="s">
        <v>10</v>
      </c>
    </row>
    <row r="4" spans="1:6" ht="45.75" thickBot="1">
      <c r="A4" s="13" t="s">
        <v>78</v>
      </c>
      <c r="B4" s="3" t="s">
        <v>14</v>
      </c>
      <c r="C4" s="3" t="s">
        <v>10</v>
      </c>
    </row>
    <row r="5" spans="1:6" ht="38.25">
      <c r="A5" s="14" t="s">
        <v>79</v>
      </c>
      <c r="B5" s="2" t="s">
        <v>21</v>
      </c>
      <c r="C5" s="3" t="s">
        <v>11</v>
      </c>
      <c r="E5" s="4"/>
      <c r="F5" s="4"/>
    </row>
    <row r="6" spans="1:6" ht="30">
      <c r="A6" s="15" t="s">
        <v>80</v>
      </c>
      <c r="B6" s="2" t="s">
        <v>22</v>
      </c>
      <c r="C6" s="3" t="s">
        <v>11</v>
      </c>
      <c r="E6" s="5"/>
    </row>
    <row r="7" spans="1:6" ht="30">
      <c r="B7" s="1" t="s">
        <v>25</v>
      </c>
      <c r="C7" s="3" t="s">
        <v>11</v>
      </c>
      <c r="E7" s="5"/>
    </row>
    <row r="8" spans="1:6" ht="30">
      <c r="B8" s="1" t="s">
        <v>26</v>
      </c>
      <c r="C8" s="3" t="s">
        <v>11</v>
      </c>
      <c r="E8" s="4"/>
    </row>
    <row r="9" spans="1:6" ht="30">
      <c r="B9" s="1" t="s">
        <v>27</v>
      </c>
      <c r="C9" s="3" t="s">
        <v>11</v>
      </c>
      <c r="E9" s="4"/>
    </row>
    <row r="10" spans="1:6" ht="30">
      <c r="B10" t="s">
        <v>28</v>
      </c>
      <c r="C10" s="3" t="s">
        <v>11</v>
      </c>
      <c r="E10" s="4"/>
    </row>
    <row r="11" spans="1:6" ht="45">
      <c r="B11" s="1" t="s">
        <v>29</v>
      </c>
      <c r="C11" s="3" t="s">
        <v>11</v>
      </c>
      <c r="E11" s="4"/>
    </row>
    <row r="12" spans="1:6" ht="45">
      <c r="B12" s="2" t="s">
        <v>13</v>
      </c>
      <c r="C12" s="3" t="s">
        <v>12</v>
      </c>
      <c r="E12" s="5"/>
    </row>
    <row r="13" spans="1:6">
      <c r="B13" s="2" t="s">
        <v>17</v>
      </c>
      <c r="C13" s="3" t="s">
        <v>16</v>
      </c>
      <c r="E13" s="4"/>
    </row>
    <row r="14" spans="1:6" ht="45">
      <c r="B14" s="2" t="s">
        <v>18</v>
      </c>
      <c r="C14" s="3" t="s">
        <v>16</v>
      </c>
    </row>
    <row r="15" spans="1:6" ht="30">
      <c r="B15" s="2" t="s">
        <v>24</v>
      </c>
      <c r="C15" s="3" t="s">
        <v>19</v>
      </c>
    </row>
    <row r="16" spans="1:6">
      <c r="B16" s="2" t="s">
        <v>23</v>
      </c>
      <c r="C16" s="3" t="s">
        <v>20</v>
      </c>
    </row>
    <row r="41" ht="15" customHeight="1"/>
    <row r="58" ht="15" customHeight="1"/>
    <row r="71" ht="15" customHeight="1"/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1"/>
  <dimension ref="A1:L34"/>
  <sheetViews>
    <sheetView workbookViewId="0">
      <selection activeCell="A45" sqref="A45"/>
    </sheetView>
  </sheetViews>
  <sheetFormatPr baseColWidth="10" defaultRowHeight="15"/>
  <cols>
    <col min="1" max="1" width="72.7109375" customWidth="1"/>
  </cols>
  <sheetData>
    <row r="1" spans="1:12">
      <c r="A1" s="9" t="s">
        <v>58</v>
      </c>
      <c r="B1" s="9" t="s">
        <v>48</v>
      </c>
      <c r="C1" s="9" t="s">
        <v>49</v>
      </c>
      <c r="D1" s="9" t="s">
        <v>50</v>
      </c>
      <c r="E1" s="9" t="s">
        <v>51</v>
      </c>
      <c r="F1" s="9" t="s">
        <v>52</v>
      </c>
      <c r="G1" s="9" t="s">
        <v>55</v>
      </c>
      <c r="H1" s="9" t="s">
        <v>55</v>
      </c>
      <c r="I1" s="9" t="s">
        <v>53</v>
      </c>
      <c r="J1" s="9" t="s">
        <v>54</v>
      </c>
      <c r="K1" s="9" t="s">
        <v>56</v>
      </c>
      <c r="L1" s="9" t="s">
        <v>57</v>
      </c>
    </row>
    <row r="2" spans="1:12" ht="24">
      <c r="A2" s="7" t="s">
        <v>73</v>
      </c>
      <c r="B2" s="8">
        <v>43101</v>
      </c>
      <c r="C2" s="9" t="s">
        <v>60</v>
      </c>
      <c r="D2" s="9"/>
      <c r="E2" s="9"/>
      <c r="F2" s="9"/>
      <c r="G2" s="9"/>
      <c r="H2" s="9"/>
      <c r="I2" s="9"/>
      <c r="J2" s="9"/>
      <c r="K2" s="9"/>
      <c r="L2" s="9"/>
    </row>
    <row r="3" spans="1:12">
      <c r="A3" s="7" t="s">
        <v>74</v>
      </c>
      <c r="B3" s="8">
        <v>43101</v>
      </c>
      <c r="C3" s="9" t="s">
        <v>60</v>
      </c>
      <c r="D3" s="9"/>
      <c r="E3" s="9"/>
      <c r="F3" s="9"/>
      <c r="G3" s="9"/>
      <c r="H3" s="9"/>
      <c r="I3" s="9"/>
      <c r="J3" s="9"/>
      <c r="K3" s="9"/>
      <c r="L3" s="9"/>
    </row>
    <row r="4" spans="1:12" ht="24">
      <c r="A4" s="7" t="s">
        <v>61</v>
      </c>
      <c r="B4" s="8">
        <v>43101</v>
      </c>
      <c r="C4" t="s">
        <v>60</v>
      </c>
    </row>
    <row r="5" spans="1:12" ht="24">
      <c r="A5" s="7" t="s">
        <v>62</v>
      </c>
      <c r="B5" s="8">
        <v>43101</v>
      </c>
      <c r="C5" t="s">
        <v>60</v>
      </c>
    </row>
    <row r="6" spans="1:12">
      <c r="A6" s="7" t="s">
        <v>30</v>
      </c>
      <c r="B6" s="8">
        <v>43132</v>
      </c>
      <c r="C6" t="s">
        <v>60</v>
      </c>
    </row>
    <row r="7" spans="1:12">
      <c r="A7" s="7" t="s">
        <v>31</v>
      </c>
      <c r="B7" s="8">
        <v>43102</v>
      </c>
      <c r="C7" t="s">
        <v>60</v>
      </c>
    </row>
    <row r="8" spans="1:12" ht="24">
      <c r="A8" s="7" t="s">
        <v>32</v>
      </c>
      <c r="B8" s="8">
        <v>43133</v>
      </c>
      <c r="C8" t="s">
        <v>60</v>
      </c>
    </row>
    <row r="9" spans="1:12" ht="24">
      <c r="A9" s="7" t="s">
        <v>33</v>
      </c>
      <c r="B9" s="8">
        <v>43132</v>
      </c>
      <c r="C9" t="s">
        <v>60</v>
      </c>
    </row>
    <row r="10" spans="1:12" ht="24">
      <c r="A10" s="7" t="s">
        <v>34</v>
      </c>
      <c r="B10" s="8">
        <v>43132</v>
      </c>
      <c r="C10" t="s">
        <v>60</v>
      </c>
    </row>
    <row r="11" spans="1:12" ht="36">
      <c r="A11" s="7" t="s">
        <v>35</v>
      </c>
      <c r="B11" s="8">
        <v>43132</v>
      </c>
      <c r="C11" t="s">
        <v>60</v>
      </c>
    </row>
    <row r="12" spans="1:12" ht="36">
      <c r="A12" s="7" t="s">
        <v>36</v>
      </c>
      <c r="B12" s="8">
        <v>43132</v>
      </c>
      <c r="C12" t="s">
        <v>60</v>
      </c>
    </row>
    <row r="13" spans="1:12" ht="36">
      <c r="A13" s="7" t="s">
        <v>37</v>
      </c>
      <c r="B13" s="8">
        <v>43101</v>
      </c>
      <c r="C13" t="s">
        <v>60</v>
      </c>
    </row>
    <row r="14" spans="1:12">
      <c r="A14" s="7" t="s">
        <v>63</v>
      </c>
      <c r="B14" s="8">
        <v>43101</v>
      </c>
      <c r="C14" t="s">
        <v>60</v>
      </c>
    </row>
    <row r="15" spans="1:12">
      <c r="A15" s="7" t="s">
        <v>64</v>
      </c>
      <c r="B15" s="8">
        <v>43101</v>
      </c>
      <c r="C15" t="s">
        <v>60</v>
      </c>
    </row>
    <row r="16" spans="1:12" ht="24">
      <c r="A16" s="7" t="s">
        <v>38</v>
      </c>
      <c r="B16" s="8">
        <v>43115</v>
      </c>
      <c r="C16" t="s">
        <v>60</v>
      </c>
    </row>
    <row r="17" spans="1:3">
      <c r="A17" s="7" t="s">
        <v>65</v>
      </c>
      <c r="B17" s="8">
        <v>43101</v>
      </c>
      <c r="C17" t="s">
        <v>60</v>
      </c>
    </row>
    <row r="18" spans="1:3">
      <c r="A18" s="7" t="s">
        <v>39</v>
      </c>
      <c r="B18" s="8">
        <v>43132</v>
      </c>
      <c r="C18" t="s">
        <v>60</v>
      </c>
    </row>
    <row r="19" spans="1:3" ht="24">
      <c r="A19" s="7" t="s">
        <v>66</v>
      </c>
      <c r="B19" s="8">
        <v>43101</v>
      </c>
      <c r="C19" t="s">
        <v>60</v>
      </c>
    </row>
    <row r="20" spans="1:3" ht="24">
      <c r="A20" s="7" t="s">
        <v>40</v>
      </c>
      <c r="B20" s="8">
        <v>43101</v>
      </c>
      <c r="C20" t="s">
        <v>60</v>
      </c>
    </row>
    <row r="21" spans="1:3" ht="24">
      <c r="A21" s="7" t="s">
        <v>67</v>
      </c>
      <c r="B21" s="8">
        <v>43101</v>
      </c>
      <c r="C21" t="s">
        <v>60</v>
      </c>
    </row>
    <row r="22" spans="1:3" ht="24">
      <c r="A22" s="7" t="s">
        <v>68</v>
      </c>
      <c r="B22" s="8">
        <v>43101</v>
      </c>
      <c r="C22" t="s">
        <v>60</v>
      </c>
    </row>
    <row r="23" spans="1:3" ht="24">
      <c r="A23" s="7" t="s">
        <v>41</v>
      </c>
      <c r="B23" s="8">
        <v>43101</v>
      </c>
      <c r="C23" t="s">
        <v>60</v>
      </c>
    </row>
    <row r="24" spans="1:3" ht="24">
      <c r="A24" s="7" t="s">
        <v>42</v>
      </c>
      <c r="B24" s="8">
        <v>43101</v>
      </c>
      <c r="C24" t="s">
        <v>60</v>
      </c>
    </row>
    <row r="25" spans="1:3">
      <c r="A25" s="7" t="s">
        <v>43</v>
      </c>
      <c r="B25" s="8">
        <v>43101</v>
      </c>
      <c r="C25" t="s">
        <v>60</v>
      </c>
    </row>
    <row r="26" spans="1:3" ht="24">
      <c r="A26" s="7" t="s">
        <v>44</v>
      </c>
      <c r="B26" s="8">
        <v>43101</v>
      </c>
      <c r="C26" t="s">
        <v>60</v>
      </c>
    </row>
    <row r="27" spans="1:3">
      <c r="A27" s="7" t="s">
        <v>45</v>
      </c>
      <c r="B27" s="8">
        <v>43101</v>
      </c>
      <c r="C27" t="s">
        <v>60</v>
      </c>
    </row>
    <row r="28" spans="1:3" ht="36">
      <c r="A28" s="7" t="s">
        <v>46</v>
      </c>
      <c r="B28" s="8">
        <v>43101</v>
      </c>
      <c r="C28" t="s">
        <v>60</v>
      </c>
    </row>
    <row r="29" spans="1:3" ht="24">
      <c r="A29" s="7" t="s">
        <v>47</v>
      </c>
      <c r="B29" s="8">
        <v>43133</v>
      </c>
      <c r="C29" t="s">
        <v>60</v>
      </c>
    </row>
    <row r="30" spans="1:3" ht="24">
      <c r="A30" s="7" t="s">
        <v>70</v>
      </c>
      <c r="B30" s="8">
        <v>43101</v>
      </c>
      <c r="C30" s="6" t="s">
        <v>60</v>
      </c>
    </row>
    <row r="31" spans="1:3" ht="24">
      <c r="A31" s="7" t="s">
        <v>71</v>
      </c>
      <c r="B31" s="8">
        <v>43101</v>
      </c>
      <c r="C31" t="s">
        <v>60</v>
      </c>
    </row>
    <row r="32" spans="1:3" ht="24">
      <c r="A32" s="7" t="s">
        <v>72</v>
      </c>
      <c r="B32" s="8">
        <v>43101</v>
      </c>
      <c r="C32" t="s">
        <v>60</v>
      </c>
    </row>
    <row r="33" spans="1:3" ht="24">
      <c r="A33" s="7" t="s">
        <v>69</v>
      </c>
      <c r="B33" s="8">
        <v>43110</v>
      </c>
      <c r="C33" t="s">
        <v>60</v>
      </c>
    </row>
    <row r="34" spans="1:3">
      <c r="C34" t="s">
        <v>59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9</vt:i4>
      </vt:variant>
    </vt:vector>
  </HeadingPairs>
  <TitlesOfParts>
    <vt:vector size="13" baseType="lpstr">
      <vt:lpstr>PlanAcción2019 V.3</vt:lpstr>
      <vt:lpstr>Dimensiones</vt:lpstr>
      <vt:lpstr>Hoja2</vt:lpstr>
      <vt:lpstr>Hoja3</vt:lpstr>
      <vt:lpstr>'PlanAcción2019 V.3'!Área_de_impresión</vt:lpstr>
      <vt:lpstr>Control_interno</vt:lpstr>
      <vt:lpstr>DIMENSIÓN</vt:lpstr>
      <vt:lpstr>Direccionamiento_estrategico_y_planeacion</vt:lpstr>
      <vt:lpstr>Evaluacion_de_resultados</vt:lpstr>
      <vt:lpstr>Gestion_con_valores_para_resultados</vt:lpstr>
      <vt:lpstr>Gestion_del_conocimiento</vt:lpstr>
      <vt:lpstr>Informacion_y_comunicacion</vt:lpstr>
      <vt:lpstr>Talento_humano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Johana Alexandra Chaparro Sanchez</dc:creator>
  <cp:lastModifiedBy>LENOVO</cp:lastModifiedBy>
  <cp:lastPrinted>2019-01-29T21:26:29Z</cp:lastPrinted>
  <dcterms:created xsi:type="dcterms:W3CDTF">2018-01-31T21:54:31Z</dcterms:created>
  <dcterms:modified xsi:type="dcterms:W3CDTF">2020-01-02T00:21:18Z</dcterms:modified>
</cp:coreProperties>
</file>