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alosada\Documents\Asesor\Plan de Acción 2019\"/>
    </mc:Choice>
  </mc:AlternateContent>
  <bookViews>
    <workbookView xWindow="0" yWindow="0" windowWidth="16410" windowHeight="7545"/>
  </bookViews>
  <sheets>
    <sheet name="PlanAcción2019 V.1" sheetId="5" r:id="rId1"/>
    <sheet name="Dimensiones" sheetId="4" state="hidden" r:id="rId2"/>
    <sheet name="Hoja2" sheetId="2" state="hidden" r:id="rId3"/>
    <sheet name="Hoja3" sheetId="3" state="hidden" r:id="rId4"/>
  </sheets>
  <definedNames>
    <definedName name="_xlnm._FilterDatabase" localSheetId="0" hidden="1">'PlanAcción2019 V.1'!$A$4:$AI$107</definedName>
    <definedName name="Control_interno">Dimensiones!$G$12</definedName>
    <definedName name="DIMENSIÓN">Dimensiones!$A$2:$A$8</definedName>
    <definedName name="Direccionamiento_estrategico_y_planeacion">Dimensiones!$A$12:$A$14</definedName>
    <definedName name="Evaluacion_de_resultados">Dimensiones!$D$12</definedName>
    <definedName name="Gestion_con_valores_para_resultados">Dimensiones!$C$12:$C$21</definedName>
    <definedName name="Gestion_del_conocimiento">Dimensiones!$F$12</definedName>
    <definedName name="Informacion_y_comunicacion">Dimensiones!$E$12:$E$13</definedName>
    <definedName name="Talento_humano">Dimensiones!$B$12:$B$13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6" i="5" l="1"/>
  <c r="AB66" i="5"/>
  <c r="AH59" i="5" l="1"/>
  <c r="AH14" i="5"/>
</calcChain>
</file>

<file path=xl/sharedStrings.xml><?xml version="1.0" encoding="utf-8"?>
<sst xmlns="http://schemas.openxmlformats.org/spreadsheetml/2006/main" count="761" uniqueCount="308">
  <si>
    <t>Objetivo estratégico</t>
  </si>
  <si>
    <t>Proceso Responsable</t>
  </si>
  <si>
    <t xml:space="preserve">Presupuesto total </t>
  </si>
  <si>
    <t>Meta Total</t>
  </si>
  <si>
    <t>Meta a marzo 30</t>
  </si>
  <si>
    <t>Meta a 30 de Junio</t>
  </si>
  <si>
    <t>Meta a 30 de Septiembre</t>
  </si>
  <si>
    <t>Meta a 31 de Diciembre</t>
  </si>
  <si>
    <t>Planeación institucional</t>
  </si>
  <si>
    <t>Talento Humano</t>
  </si>
  <si>
    <t>Direccionamiento Estratégico y Planeación</t>
  </si>
  <si>
    <t>Gestión con Valores para Resultados</t>
  </si>
  <si>
    <t>Evaluación de Resultados</t>
  </si>
  <si>
    <t>Seguimiento y evaluación del desempeño institucional</t>
  </si>
  <si>
    <t>Gestión Presupuestal y Eficiencia del Gasto Público</t>
  </si>
  <si>
    <t>Integridad</t>
  </si>
  <si>
    <t>Información y Comunicación</t>
  </si>
  <si>
    <t>Gestión Documental</t>
  </si>
  <si>
    <t>Transparencia, acceso a la información pública y lucha contra la corrupción</t>
  </si>
  <si>
    <t>Gestión del Conocimiento y la Innovación</t>
  </si>
  <si>
    <t>Control Interno</t>
  </si>
  <si>
    <t>Servicio al ciudadano</t>
  </si>
  <si>
    <t>Participación ciudadana en la gestión pública</t>
  </si>
  <si>
    <t>Control interno</t>
  </si>
  <si>
    <t>Gestión del conocimiento y la innovación</t>
  </si>
  <si>
    <t>Defensa jurídica</t>
  </si>
  <si>
    <t>Gobierno Digital</t>
  </si>
  <si>
    <t>Seguridad Digital</t>
  </si>
  <si>
    <t>Racionalización de trámites</t>
  </si>
  <si>
    <t>Fortalecimiento organizacional y simplificación de procesos</t>
  </si>
  <si>
    <r>
      <t>C-DO-01</t>
    </r>
    <r>
      <rPr>
        <sz val="9"/>
        <color theme="1"/>
        <rFont val="Arial"/>
        <family val="2"/>
      </rPr>
      <t>) Implementar 50 proyectos de cooperación sur –sur y triangular</t>
    </r>
  </si>
  <si>
    <r>
      <t>C-DO-02</t>
    </r>
    <r>
      <rPr>
        <sz val="9"/>
        <color theme="1"/>
        <rFont val="Arial"/>
        <family val="2"/>
      </rPr>
      <t>) Ejecutar el 100% de los recursos asignados al FOCAI y al proyecto de inversión</t>
    </r>
  </si>
  <si>
    <r>
      <t>C-DO-03</t>
    </r>
    <r>
      <rPr>
        <sz val="9"/>
        <color theme="1"/>
        <rFont val="Arial"/>
        <family val="2"/>
      </rPr>
      <t>) Incorporar el modelo de agregación de valor al 40% de los proyectos formulados en 2018</t>
    </r>
  </si>
  <si>
    <r>
      <t>C-DO-04</t>
    </r>
    <r>
      <rPr>
        <sz val="9"/>
        <color theme="1"/>
        <rFont val="Arial"/>
        <family val="2"/>
      </rPr>
      <t>) Producir 5 nuevos estudios de caso para consolidar el Portafolio de Saber Hacer Colombia</t>
    </r>
  </si>
  <si>
    <r>
      <t>C-DO-05</t>
    </r>
    <r>
      <rPr>
        <sz val="9"/>
        <color theme="1"/>
        <rFont val="Arial"/>
        <family val="2"/>
      </rPr>
      <t>) Intercambiar el 10% de las iniciativas documentadas a través de Saber Hacer Colombia con socios externos e internos</t>
    </r>
  </si>
  <si>
    <r>
      <t>C-DO-06</t>
    </r>
    <r>
      <rPr>
        <sz val="9"/>
        <color theme="1"/>
        <rFont val="Arial"/>
        <family val="2"/>
      </rPr>
      <t>) Realizar al menos 10 actividades de cooperación sur-sur en las que se de a conocer la metodología “Saber Hacer Colombia”; de las cuales al menos una actividad para dar a conocer el 100% de las buenas prácticas documentadas.</t>
    </r>
  </si>
  <si>
    <r>
      <t>C-DO-07</t>
    </r>
    <r>
      <rPr>
        <sz val="9"/>
        <color theme="1"/>
        <rFont val="Arial"/>
        <family val="2"/>
      </rPr>
      <t>) Asegurar la disponibilidad de recursos para la atención del 100% de solicitudes de asistencia internacional, de acuerdo con el reglamento de FOCAI y los acuerdos con Cancillería.</t>
    </r>
  </si>
  <si>
    <r>
      <t>CO-CI-07</t>
    </r>
    <r>
      <rPr>
        <sz val="9"/>
        <color theme="1"/>
        <rFont val="Arial"/>
        <family val="2"/>
      </rPr>
      <t>) Evaluar el Sistema de Control Interno de APC-Colombia, orientado a la entrega oportuna de información para la mejora continua articulado con la Dimensión de Control Interno del MIPG</t>
    </r>
  </si>
  <si>
    <r>
      <t>CO-GCO-09</t>
    </r>
    <r>
      <rPr>
        <sz val="9"/>
        <color theme="1"/>
        <rFont val="Arial"/>
        <family val="2"/>
      </rPr>
      <t>) Armonizar el proceso de gestión contractual con SECOP II y la normatividad vigente.</t>
    </r>
  </si>
  <si>
    <r>
      <t>CO-GJ-09</t>
    </r>
    <r>
      <rPr>
        <sz val="9"/>
        <color theme="1"/>
        <rFont val="Arial"/>
        <family val="2"/>
      </rPr>
      <t>) Diseñar e implementar la Política de Defensa Jurídica de la entidad.</t>
    </r>
  </si>
  <si>
    <r>
      <t>CO-GTI-10</t>
    </r>
    <r>
      <rPr>
        <sz val="9"/>
        <color theme="1"/>
        <rFont val="Arial"/>
        <family val="2"/>
      </rPr>
      <t>) Implementar el 100% de los componentes de la estrategia GEL, y asegurar la integración de herramientas y procesos con los lineamientos de TI.. Gobierno Digital</t>
    </r>
  </si>
  <si>
    <r>
      <t>F-DCI-06</t>
    </r>
    <r>
      <rPr>
        <sz val="9"/>
        <color theme="1"/>
        <rFont val="Arial"/>
        <family val="2"/>
      </rPr>
      <t>) El 80% de los proyectos presentados a las oportunidades de cooperación internacional tienen enfoque territorial</t>
    </r>
  </si>
  <si>
    <r>
      <t>F-DCI-07</t>
    </r>
    <r>
      <rPr>
        <sz val="9"/>
        <color theme="1"/>
        <rFont val="Arial"/>
        <family val="2"/>
      </rPr>
      <t>) El 100% de los intercambios col–col están alineados a los Objetivos de Desarrollo Sostenible</t>
    </r>
  </si>
  <si>
    <r>
      <t>F-DCI-08</t>
    </r>
    <r>
      <rPr>
        <sz val="9"/>
        <color theme="1"/>
        <rFont val="Arial"/>
        <family val="2"/>
      </rPr>
      <t>) 20 iniciativas/proyectos articulados con sector privado.</t>
    </r>
  </si>
  <si>
    <r>
      <t>F-DCI-09</t>
    </r>
    <r>
      <rPr>
        <sz val="9"/>
        <color theme="1"/>
        <rFont val="Arial"/>
        <family val="2"/>
      </rPr>
      <t>) 80% de los candidatos de los cursos cortos ofrecidos por la cooperación internacional son actores del nivel territorial</t>
    </r>
  </si>
  <si>
    <r>
      <t>F-DD-01</t>
    </r>
    <r>
      <rPr>
        <sz val="9"/>
        <color theme="1"/>
        <rFont val="Arial"/>
        <family val="2"/>
      </rPr>
      <t>) Movilizar 550 millones de dólares de cooperación internacional:</t>
    </r>
  </si>
  <si>
    <r>
      <t>F-DD-04</t>
    </r>
    <r>
      <rPr>
        <sz val="9"/>
        <color theme="1"/>
        <rFont val="Arial"/>
        <family val="2"/>
      </rPr>
      <t>) Diseñar y poner en marcha la Agenda de Gestión y Programación de la cooperación internacional para 2018, que contribuya a la identificación y priorización durante el cierre de gobierno y al empalme con el nuevo gobierno.</t>
    </r>
  </si>
  <si>
    <r>
      <t>F-DO-05</t>
    </r>
    <r>
      <rPr>
        <sz val="9"/>
        <color theme="1"/>
        <rFont val="Arial"/>
        <family val="2"/>
      </rPr>
      <t>) 15 iniciativas de CSS que contribuyen a la CI que recibe Colombia de acuerdo con la hoja de ruta</t>
    </r>
  </si>
  <si>
    <t>Fecha creación</t>
  </si>
  <si>
    <t>Solicitud IQ</t>
  </si>
  <si>
    <t>Reporte IQ</t>
  </si>
  <si>
    <t>Solicitud IIQ</t>
  </si>
  <si>
    <t>Reporte IIQ</t>
  </si>
  <si>
    <t>Solicitud IIIQ</t>
  </si>
  <si>
    <t>Reporte IIIQ</t>
  </si>
  <si>
    <t>Solicitud CG</t>
  </si>
  <si>
    <t>Solicitud IVQ</t>
  </si>
  <si>
    <t>Reporte IVQ</t>
  </si>
  <si>
    <t>Entregable</t>
  </si>
  <si>
    <t>SOLICITUD DE REPORTE DE AVANCE POR ACTIVIDAD DE CADA ENTREGABLE DEL PLAN DE ACCIÓN 2018, CUYO REPORTE DEBE SER APROBADO Y ENVIADO A VALIDACIÓN POR PLANEACIÓN A MAS TARDAR ESTE VIERNES.</t>
  </si>
  <si>
    <t>X</t>
  </si>
  <si>
    <r>
      <t>0</t>
    </r>
    <r>
      <rPr>
        <sz val="9"/>
        <color theme="1"/>
        <rFont val="Arial"/>
        <family val="2"/>
      </rPr>
      <t>) Diseñar y poner en marcha Estrategia de Fidelización, que contribuya a la focalización y dinamización de la C.I hacia Colombia.</t>
    </r>
  </si>
  <si>
    <r>
      <t>0</t>
    </r>
    <r>
      <rPr>
        <sz val="9"/>
        <color theme="1"/>
        <rFont val="Arial"/>
        <family val="2"/>
      </rPr>
      <t>) Identificar y compartir al menos 130 convocatorias de cooperación internacional que contribuyan a la dinamización de la C.I.</t>
    </r>
  </si>
  <si>
    <r>
      <t>CO-GA-05</t>
    </r>
    <r>
      <rPr>
        <sz val="9"/>
        <color theme="1"/>
        <rFont val="Arial"/>
        <family val="2"/>
      </rPr>
      <t>) Implementar la estrategia de atención al ciudadano conforme al MIPG.</t>
    </r>
  </si>
  <si>
    <r>
      <t>CO-GA-06</t>
    </r>
    <r>
      <rPr>
        <sz val="9"/>
        <color theme="1"/>
        <rFont val="Arial"/>
        <family val="2"/>
      </rPr>
      <t>) Consolidación del Sistema de Gestión Documental acorde al MIPG.</t>
    </r>
  </si>
  <si>
    <r>
      <t>CO-GF-04</t>
    </r>
    <r>
      <rPr>
        <sz val="9"/>
        <color theme="1"/>
        <rFont val="Arial"/>
        <family val="2"/>
      </rPr>
      <t>) Implementar las 5 fases de las NICSP en la entidad.</t>
    </r>
  </si>
  <si>
    <r>
      <t>CO-GT-03</t>
    </r>
    <r>
      <rPr>
        <sz val="9"/>
        <color theme="1"/>
        <rFont val="Arial"/>
        <family val="2"/>
      </rPr>
      <t>) Consolidar e Implementar en la Primera Fase el Plan Estratégico de Talento Humano, acorde con las Rutas de creación de Valor.</t>
    </r>
  </si>
  <si>
    <r>
      <t>CO-GTI-11</t>
    </r>
    <r>
      <rPr>
        <sz val="9"/>
        <color theme="1"/>
        <rFont val="Arial"/>
        <family val="2"/>
      </rPr>
      <t>) Cumplir a 100% con el componente GEL de seguridad de la Información, así como con el seguimiento y mejora continua del MSPI Seguridad digital</t>
    </r>
  </si>
  <si>
    <r>
      <t>CO-PL-12</t>
    </r>
    <r>
      <rPr>
        <sz val="9"/>
        <color theme="1"/>
        <rFont val="Arial"/>
        <family val="2"/>
      </rPr>
      <t>) Adoptar el Modelo Integrado de Planeación y Gestión como el Sistema Integrado de Gestión de la Agencia</t>
    </r>
  </si>
  <si>
    <r>
      <t xml:space="preserve">V-PL-01) </t>
    </r>
    <r>
      <rPr>
        <sz val="9"/>
        <color theme="1"/>
        <rFont val="Arial"/>
        <family val="2"/>
      </rPr>
      <t>Implementar el 100% del Sistema de Información de Cooperación Internacional – CICLOPE</t>
    </r>
  </si>
  <si>
    <r>
      <t>V-CO-02</t>
    </r>
    <r>
      <rPr>
        <sz val="9"/>
        <color theme="1"/>
        <rFont val="Arial"/>
        <family val="2"/>
      </rPr>
      <t>) Crear al menos 3 espacios de articulación con el sector privado para afianzar la estrategia de APC-Colombia con ese sector</t>
    </r>
  </si>
  <si>
    <r>
      <t>V-CO-03</t>
    </r>
    <r>
      <rPr>
        <sz val="9"/>
        <color theme="1"/>
        <rFont val="Arial"/>
        <family val="2"/>
      </rPr>
      <t>) Crear al menos 1 espacio físico y 1 virtual para visibilizar los resultados de la gestión de la agencia en el cuatrienio (rendición de cuentas)</t>
    </r>
  </si>
  <si>
    <r>
      <t>V-CO-04</t>
    </r>
    <r>
      <rPr>
        <sz val="9"/>
        <color theme="1"/>
        <rFont val="Arial"/>
        <family val="2"/>
      </rPr>
      <t>) Desarrollar 1 campaña de posicionamiento de Colombia como oferente de cooperación Sur-Sur</t>
    </r>
  </si>
  <si>
    <r>
      <t>0</t>
    </r>
    <r>
      <rPr>
        <sz val="9"/>
        <color theme="1"/>
        <rFont val="Arial"/>
        <family val="2"/>
      </rPr>
      <t>) Diseñar e implementar un Plan Estratégico de comunicación interna en coherencia con los requerimientos de la Entidad</t>
    </r>
  </si>
  <si>
    <r>
      <t>0</t>
    </r>
    <r>
      <rPr>
        <sz val="9"/>
        <color theme="1"/>
        <rFont val="Arial"/>
        <family val="2"/>
      </rPr>
      <t>) Estrategia de Gestión del Conocimiento formulada e implementada en un 20%</t>
    </r>
  </si>
  <si>
    <t>Gestión del Riesgo de Corrupción - Mapa de Riesgos de Corrupción</t>
  </si>
  <si>
    <t>Racionalización de Trámites</t>
  </si>
  <si>
    <t>Rendición de Cuentas</t>
  </si>
  <si>
    <t>Mecanismos para mejorar la Atención al Ciudadano</t>
  </si>
  <si>
    <t>Mecanismos para la Transparencia y Acceso a la Información</t>
  </si>
  <si>
    <t>Iniciativas Adicionales</t>
  </si>
  <si>
    <t>Entregable/Proyecto 2019</t>
  </si>
  <si>
    <t>Linea base</t>
  </si>
  <si>
    <t xml:space="preserve"> Plan Nacional de Desarrollo</t>
  </si>
  <si>
    <t>Plan Estratégico Sectorial</t>
  </si>
  <si>
    <t xml:space="preserve"> Plan Estratégico Institucional</t>
  </si>
  <si>
    <t>Plan Anticorrupción y de Atención al Ciudadano</t>
  </si>
  <si>
    <t>Plan Institucional de Archivos - PINAR</t>
  </si>
  <si>
    <t>Plan de Bienestar e Incentivos</t>
  </si>
  <si>
    <t>Plan de Previsión de Recursos Humanos</t>
  </si>
  <si>
    <t>Plan Trabajo Anual en Seguridad y Salud en el Trabajo</t>
  </si>
  <si>
    <t>Plan Anual de Vacantes</t>
  </si>
  <si>
    <t>Plan Estratégico de Tecnologías de la Información y las Comunicaciones - PETI</t>
  </si>
  <si>
    <t>Tratamiento de Riesgos de Seguridad y Privacidad de la Información</t>
  </si>
  <si>
    <t>Seguridad y Privacidad de la Información</t>
  </si>
  <si>
    <t>PES-2019</t>
  </si>
  <si>
    <t>Participación ciudadana y rendición de cuentas</t>
  </si>
  <si>
    <t>Mecanismos para mejorar la atención al ciudadano</t>
  </si>
  <si>
    <t>Mecanismos para la transparencia y acceso  a la información</t>
  </si>
  <si>
    <t>PND 2018-2022</t>
  </si>
  <si>
    <t>PEI 2019-2022</t>
  </si>
  <si>
    <t>Direccionamiento estratégico y planeación</t>
  </si>
  <si>
    <t xml:space="preserve">Planeación Institucional </t>
  </si>
  <si>
    <t xml:space="preserve">Gestión Presupuestal y eficiencia del gasto público </t>
  </si>
  <si>
    <t xml:space="preserve">Integridad </t>
  </si>
  <si>
    <t xml:space="preserve">Talento Humano </t>
  </si>
  <si>
    <t xml:space="preserve">Fortalecimiento organizacional  y simplificación de procesos </t>
  </si>
  <si>
    <t xml:space="preserve">Gobierno Digital, antes Gobierno en Línea </t>
  </si>
  <si>
    <t xml:space="preserve">Seguridad Digital </t>
  </si>
  <si>
    <t xml:space="preserve">Defensa jurídica </t>
  </si>
  <si>
    <t>Mejora Normativa</t>
  </si>
  <si>
    <t xml:space="preserve">Servicio al ciudadano </t>
  </si>
  <si>
    <t xml:space="preserve">Racionalización de trámites </t>
  </si>
  <si>
    <t xml:space="preserve">Gestión documental </t>
  </si>
  <si>
    <t xml:space="preserve">Gestión del conocimiento y la innovación </t>
  </si>
  <si>
    <t xml:space="preserve">Control Interno </t>
  </si>
  <si>
    <t xml:space="preserve">Seguimiento y evaluación del desempeño institucional </t>
  </si>
  <si>
    <t>DIMENSIÓN</t>
  </si>
  <si>
    <t>Evaluacion_de_resultados</t>
  </si>
  <si>
    <t>Informacion_y_comunicacion</t>
  </si>
  <si>
    <t>Control_interno</t>
  </si>
  <si>
    <t>Talento_humano</t>
  </si>
  <si>
    <t>Gestion_del_conocimiento</t>
  </si>
  <si>
    <t>Gestion_con_valores_para_resultados</t>
  </si>
  <si>
    <t>Direccionamiento_estrategico_y_planeacion</t>
  </si>
  <si>
    <t>Indicador de resultado</t>
  </si>
  <si>
    <t>Formula del indicador</t>
  </si>
  <si>
    <t>Unidad de medida del indicador</t>
  </si>
  <si>
    <t>Plan de Participación Ciudadana</t>
  </si>
  <si>
    <t>Racionalizacion de tramites</t>
  </si>
  <si>
    <t>Plan Estratégico de Talento Humano</t>
  </si>
  <si>
    <t xml:space="preserve">Plan Institucional de Capacitación  </t>
  </si>
  <si>
    <t>Articulación con otros planes Decreto 612 de 2018 (Una actividad puede estar incluida o impactar uno o varios de los planes a continuación definidos)</t>
  </si>
  <si>
    <t>Nûmero de actividades ejecutadas / Nùmero de actividades programadas</t>
  </si>
  <si>
    <t>Calificación de acuerdo al reporte de FURAG</t>
  </si>
  <si>
    <t>Recursos necesarios</t>
  </si>
  <si>
    <t xml:space="preserve">Administración de riesgos </t>
  </si>
  <si>
    <t>MIPG</t>
  </si>
  <si>
    <t>Talento humano</t>
  </si>
  <si>
    <t>Gestion con valores para resultados</t>
  </si>
  <si>
    <t>Evaluacion de resultados</t>
  </si>
  <si>
    <t>Informacion y comunicacion</t>
  </si>
  <si>
    <t>Gestion del conocimiento</t>
  </si>
  <si>
    <t>AGENCIA PRESIDENCIAL DE COOPERACIÓN INTERNACIONAL APC-COLOMBIA</t>
  </si>
  <si>
    <t>PLAN DE ACCIÓN 2019</t>
  </si>
  <si>
    <t>x</t>
  </si>
  <si>
    <t>Numero de acciones programadas / Número de acciones ejecutadas</t>
  </si>
  <si>
    <t>Gestión Jurídica</t>
  </si>
  <si>
    <t>$83'600,000,00</t>
  </si>
  <si>
    <t>Identificación y Priorización</t>
  </si>
  <si>
    <t>Funcionarios y contratistas
Sistemas de Información
Infraestructura</t>
  </si>
  <si>
    <t>Monto de los recursos alineados a las prioridades definidas/monto total de la cooperación registrada * 100</t>
  </si>
  <si>
    <t>Porcentaje</t>
  </si>
  <si>
    <t>Unidad (infografías)</t>
  </si>
  <si>
    <t>Identificación y priorización</t>
  </si>
  <si>
    <t>Funcionarios y contratistas
Sistemas de Información
Infraestructura
Diseñador con habilidades para la visualizaciòn de datos</t>
  </si>
  <si>
    <t>No. de actividades ejecutadas / No. de actividades programadas</t>
  </si>
  <si>
    <t xml:space="preserve">Gestión de Comunicaciones </t>
  </si>
  <si>
    <t>Implementación y Seguimiento</t>
  </si>
  <si>
    <t>Preparación y Formulación</t>
  </si>
  <si>
    <t>99%
(2017)</t>
  </si>
  <si>
    <t>1. Personal DCI (funcionarios y contratistas supervisores).
2. Tiquetes y gastos de viaje para actividades de supervisión en territorio.</t>
  </si>
  <si>
    <t>Número</t>
  </si>
  <si>
    <t>Prepración y formulación</t>
  </si>
  <si>
    <t>NA</t>
  </si>
  <si>
    <t>1. Personal DCI
2. Tiquetes y gastos de viaje a territorio
3. Logística para evento con cooperantes, sector privado y sociedad civil.</t>
  </si>
  <si>
    <t>1. Personal DCI
2. Tiquetes y gastos de viaje a territorio</t>
  </si>
  <si>
    <t xml:space="preserve">Número de Proyectos </t>
  </si>
  <si>
    <t>5 intercambios Col-Col desarrollados en 2018</t>
  </si>
  <si>
    <t>6 intercambios Col-Col</t>
  </si>
  <si>
    <t>Por parte de APC-Colombia:
1. Personal DCI
2. Tiquetes y gastos de viaje a territorio
Por parte del Cooperante:
1. Tiquetes, alimentación y alojamiento de los participantes.
2. Logística del evento (salón, transporte interno, equipos, materiales)</t>
  </si>
  <si>
    <t>Gestión de la Cooperación Internacional que contribuya a la alineación de los recursos de CI a las prioridades de desarrollo del país.</t>
  </si>
  <si>
    <t>Implementación de la estrategia de gestión del conocimiento que construya y comparta el inventario de activos de conocimiento de la Entidad.</t>
  </si>
  <si>
    <t>Actualización e implementación de las acciones correspondientes del Programa de Gestión Documental y el Plan Institucional de Archivos</t>
  </si>
  <si>
    <t>Implementación del Plan de trabajo de Control Interno</t>
  </si>
  <si>
    <t>Fortalecimiento del proceso de gestión jurídica</t>
  </si>
  <si>
    <t>Financiación de proyectos con vinculación del sector privado</t>
  </si>
  <si>
    <t>Implementación de proyectos con recursos de cooperación internacional administrados por la Entidad</t>
  </si>
  <si>
    <t>Dirección Administrativa y Financiera</t>
  </si>
  <si>
    <t>Evaluación, Control y Mejora (Control Interno)</t>
  </si>
  <si>
    <t>Optimización de los aplicativos informáticos para la gestión y seguimiento de los proyectos que ejecute la entidad (iniciativas de cooperación Sur-Sur, contrapartidas y de administración de recursos)</t>
  </si>
  <si>
    <t>Gestión Administrativa</t>
  </si>
  <si>
    <t>Fortalecimiento de la gestión precontractual de los servidores y colaboradores de la Agencia</t>
  </si>
  <si>
    <t>Gestión Contractual</t>
  </si>
  <si>
    <t>Implementación de la segunda fase Plan Estratégico del Talento Humano (PETH), acorde con las rutas de creación de valor, incorporando los siguientes planes:  PIC, PEI, PATSST, PAV, PPRH y Plan de Vacaciones.</t>
  </si>
  <si>
    <t>Fortalecimiento de la consecución de recursos de cooperación internacional provenientes de convocatorias globales y regionales, alineadas a las prioridades y necesidades de desarrollo del país.</t>
  </si>
  <si>
    <t xml:space="preserve">Ejecución de recursos de contrapartida de APC-Colombia en el marco de proyectos de cooperación internacional alineados con las prioridades temáticas de la ENCI 2019-2022. </t>
  </si>
  <si>
    <t>Construcción y puesta en marcha de la Estrategia Nacional de Cooperación Internacional - ENCI 2019-2022.</t>
  </si>
  <si>
    <t>Aprobación de Proyectos con enfoque territorial en el marco de nuevas oportunidades de cooperación</t>
  </si>
  <si>
    <t xml:space="preserve">ALINEAR Y ARTICULAR la cooperación internacional a las prioridades de desarrollo del país </t>
  </si>
  <si>
    <t>GESTIONAR conocimiento que genere valor agregado a los países socios y los territorios</t>
  </si>
  <si>
    <t>Desarrollo de la estrategia de gestión de conocimiento de la Ayuda Oficial al Desarrollo (AOD) recibida por Colombia</t>
  </si>
  <si>
    <t>Desarrollo de Intercambios Col-Col en torno a experiencias exitosas locales, alineadas con las prioridades temáticas de la ENCI 2019-2022.</t>
  </si>
  <si>
    <t>Contratos con hoteles, empresa de traducción y agencia de viajes. Gastos de viaje.</t>
  </si>
  <si>
    <t>Formulación de Nuevos proyectos de Cooperación Sur - Sur aplicando el modelo de agregación de valor</t>
  </si>
  <si>
    <t>Contratos con consultores, empresa de video y empresa gráfica.</t>
  </si>
  <si>
    <t>Convenio y contratos</t>
  </si>
  <si>
    <t xml:space="preserve">Porcentaje de recursos de cooperación internacional alineados a las prioridades de desarrollo del país </t>
  </si>
  <si>
    <t>Estrategia Nacional de Cooperación Internacional 2019-2022 formulada</t>
  </si>
  <si>
    <t>Infografías producidas</t>
  </si>
  <si>
    <t>Proyectos de CSS ejecutados</t>
  </si>
  <si>
    <t xml:space="preserve">Casos documentados del Portafolio de Saber Hacer </t>
  </si>
  <si>
    <t>Documentación y Sistematización de nuevos casos del Portafolio de Saber Hacer Colombia</t>
  </si>
  <si>
    <t>Proyectos de Cooperación Triangular aprobados</t>
  </si>
  <si>
    <t xml:space="preserve">Personas seleccionadas que participan en programas emblemáticos de Cooperación Sur - Sur y Triangular </t>
  </si>
  <si>
    <t>Intercambios Col-Col desarrollados</t>
  </si>
  <si>
    <t>Ejecución del Plan Maestro de Planeación, seguimiento y evaluación</t>
  </si>
  <si>
    <t>Capacitaciones realizadas</t>
  </si>
  <si>
    <t>Sumatoria de convocatorias globales y regionales ganadas</t>
  </si>
  <si>
    <t>Convocatorias globales y regionales ganadas</t>
  </si>
  <si>
    <t>Guía Metodológica para las negociaciones diseñada</t>
  </si>
  <si>
    <t>Sumatoria del número de Proyectos de CSS ejecutados</t>
  </si>
  <si>
    <t>Sumatoria del número de nuevos proyectos de CSS formulados</t>
  </si>
  <si>
    <t>Nuevos proyectos CSS formulados</t>
  </si>
  <si>
    <t xml:space="preserve">Sumatoria del número de casos documentados del Portafolio de Saber Hacer </t>
  </si>
  <si>
    <t>Sumatoria del número de proyectos de Cooperación Triangular aprobados</t>
  </si>
  <si>
    <t>Sumatoria del número de eventos de Cooperación Sur - Sur y Triangular realizados</t>
  </si>
  <si>
    <t xml:space="preserve">Sumatoria del número de personas seleccionadas como beneficiarias que participan en programas emblemáticos de Cooperación Sur - Sur y Triangular </t>
  </si>
  <si>
    <t>Relacionamiento con Actores Externos</t>
  </si>
  <si>
    <t>Donaciones en especie entregadas</t>
  </si>
  <si>
    <t>Sumatoria total del número de donaciones en especie entregadas</t>
  </si>
  <si>
    <t>Ejecución de Proyectos de CSS alineados con las prioridades de política exterior y el Plan Nacional de Desarrollo</t>
  </si>
  <si>
    <t xml:space="preserve">Implementación del Plan Estratégico de Comunicación (PEC)                                                       </t>
  </si>
  <si>
    <t xml:space="preserve">Aprobación de nuevos proyectos de Cooperación Triangular formulados bajo el modelo de agregación de valor </t>
  </si>
  <si>
    <t xml:space="preserve">Canalización de Donaciones en Especie a través de APC-Colombia </t>
  </si>
  <si>
    <t>Cesión de espacio fiscal a entidades del orden nacional</t>
  </si>
  <si>
    <t>Gestión Financiera</t>
  </si>
  <si>
    <t>Porcentaje de espacio fiscal distribuido a entidades del orden nacional</t>
  </si>
  <si>
    <t>Realización de eventos de Cooperación Sur - Sur y Triangular lliderados por APC-Colombia</t>
  </si>
  <si>
    <t xml:space="preserve">Participación de beneficiarios en programas emblemáticos de Cooperación Sur - Sur y Triangular posicionando a Colombia en temas estratégicos de polìtica exterior </t>
  </si>
  <si>
    <t>Puntaje obtenido en la calificación de la Dimensión de Direccionamiento Estratégico y Planeación en reporte FURAG</t>
  </si>
  <si>
    <t xml:space="preserve">
POSICIONAR a la APC-Colombia como líder técnico de la cooperación internacional a nivel nacional y regional
</t>
  </si>
  <si>
    <t>Optimización de los aplicativos de gestión documental y administración del talento humano de la Agencia.</t>
  </si>
  <si>
    <t>Implementación del modelo de gestión del riesgo de seguridad digital</t>
  </si>
  <si>
    <t>Monitoreo de politicas de seguridad de la información en la Entidad</t>
  </si>
  <si>
    <t>Implementación del plan estratégico de tecnologías de la Información - PETI (2019-2022)</t>
  </si>
  <si>
    <t>Porcentaje de avance en la implementación de la segunda fase del Plan Estratégico de Talento Humano (PETH)</t>
  </si>
  <si>
    <t>Porcentaje de recursos entregados en administración ejecutados</t>
  </si>
  <si>
    <t>Porcentaje de implementación del plan de mejoramiento de la política de servicio al ciudadano</t>
  </si>
  <si>
    <t>Implementación del plan de mejoramiento de la política del servicio al ciudadano</t>
  </si>
  <si>
    <t>Agencia Nacional  de Defensa Jurídica del Estado  -  ANDJE</t>
  </si>
  <si>
    <t>Cooperantes
Organizaciones de la Sociedad Civil
Entidades Nacionales
Autoridades locales</t>
  </si>
  <si>
    <t>Porcentaje de recursos de contrapartida desembolsados</t>
  </si>
  <si>
    <t>(Recursos de contrapartida desembolsados / Recursos de contrapartida apropiados) * 100</t>
  </si>
  <si>
    <t xml:space="preserve">Entidades del nivel nacional
Autoridades locales
Sector privado
Cooperantes
</t>
  </si>
  <si>
    <t>Porcentaje de implementación de las actividades bajo responsabilidad de APC-Colombia, en el marco de la Estrategia Nacional de Cooperación Internacional 2019-2022</t>
  </si>
  <si>
    <t>(Actividades implementadas / Actividades programadas)*100</t>
  </si>
  <si>
    <t>Entidades del nivel nacional
Autoridades locales
Sector privado
Cooperantes</t>
  </si>
  <si>
    <t>Proyectos con enfoque territorial aprobados.</t>
  </si>
  <si>
    <t xml:space="preserve">Sumatoria total de proyectos con enfoque territorial aprobados </t>
  </si>
  <si>
    <t>Sector Privado
Entidades Nacionales
Autoridades Locales
Cooperantes</t>
  </si>
  <si>
    <t xml:space="preserve">Proyectos financiados total o parcialmente con recursos del sector privado </t>
  </si>
  <si>
    <t>Autoridades locales
Organizaciones de la Sociedad Civil
Entidades Nacionales
Cooperantes</t>
  </si>
  <si>
    <t>Sumatoria del total de intercambios Col-Col desarrollados</t>
  </si>
  <si>
    <t>DNP, 
Ministerio de Hacienda y Crédito Público, Cooperantes 
Entidades solicitantes del orden nacional</t>
  </si>
  <si>
    <t>(Monto total de recursos distribuidos / Monto total de recursos apropiados) * 100</t>
  </si>
  <si>
    <t>Personal DCI</t>
  </si>
  <si>
    <t>Ministerio de Relaciones Exteriores
Fuentes Bilaterales y Multilaterales de Cooperación
Entidades del orden nacional y territorial</t>
  </si>
  <si>
    <t xml:space="preserve">Fuentes Bilaterales, Multilaterales y Privadas de Cooperación Internacional
Entidades del orden nacional y territorial
Sector privado y Organizaciones de la Sociedad Civil
</t>
  </si>
  <si>
    <t>Cooperantes
Entidades Nacionales</t>
  </si>
  <si>
    <t>Donantes, Territorios, Entidades Nacionales</t>
  </si>
  <si>
    <t>Metodología para para el seguimiento y monitoreo de la cooperación internacional que recibe y otorga el país validada</t>
  </si>
  <si>
    <t xml:space="preserve">Definición y validación de la metodologia para el seguimiento y monitoreo de la cooperación internacional que recibe y otorga el país </t>
  </si>
  <si>
    <t xml:space="preserve">Porcentaje de implementación del PGD y PINAR 
</t>
  </si>
  <si>
    <t>Porcentaje de implementación  de la estrategia de gestión del conocimiento</t>
  </si>
  <si>
    <t>Porcentaje de implementación del plan estratégico de tecnologías de la Información para lo definido en el 2019</t>
  </si>
  <si>
    <t xml:space="preserve">Porcentaje de implementación del modelo de gestión del riesgo de seguridad digital </t>
  </si>
  <si>
    <t xml:space="preserve">Porcentaje de Optimización </t>
  </si>
  <si>
    <t>Porcentaje de implementación del Plan Estratégico de Comunicaciones (PEC)</t>
  </si>
  <si>
    <t>% de implementación de política de defensa jurídica</t>
  </si>
  <si>
    <t>Porcentaje de ejecución del plan de trabajo de Control Interno</t>
  </si>
  <si>
    <t>Ministerio de Relaciones Exteriores
Fuentes Bilaterales y Multilaterales de Cooperación, Países del Sur Global</t>
  </si>
  <si>
    <t>N.A.</t>
  </si>
  <si>
    <t>Fuentes Bilaterales y Multilaterales de Cooperación</t>
  </si>
  <si>
    <t>Entidades Nacionales, autoridades locales, territorios, países del sur</t>
  </si>
  <si>
    <t>Entidades Nacionales, Territorios, Sociedad Civil, Sector Privado</t>
  </si>
  <si>
    <t>Países del Sur Global y la Oficina de las Naciones Unidas para la Cooperación Sur-Sur, Entidades Nacionales, Territoriales, Sociedad Civil, Sector Privado, Bilaterales y Multilaterales</t>
  </si>
  <si>
    <t>Ministerio de Relaciones Exteriores, Academia,  Países del Sur Global, mecanismos de integración regional.</t>
  </si>
  <si>
    <t>DAPRE - DAFP</t>
  </si>
  <si>
    <t xml:space="preserve">DNP   </t>
  </si>
  <si>
    <t>Archivo General de la Nación</t>
  </si>
  <si>
    <t>Colombia Compra Eficiente</t>
  </si>
  <si>
    <t xml:space="preserve">Entidad Cabeza de Sector </t>
  </si>
  <si>
    <t>Entidad Cabeza de Sector, DAFP</t>
  </si>
  <si>
    <t xml:space="preserve">POSICIONAR a la APC-Colombia como líder técnico de la cooperación internacional a nivel nacional y regional
</t>
  </si>
  <si>
    <t>Personal de la Dirección de Oferta</t>
  </si>
  <si>
    <t>Eventos de Cooperación Sur - Sur y Triangular realizados</t>
  </si>
  <si>
    <t>Publicación de documentos académicos  o de análisis en el marco de la CSS y/o Triangular</t>
  </si>
  <si>
    <t>Sumatoria del número de documentos publicados</t>
  </si>
  <si>
    <t xml:space="preserve">Cancillería </t>
  </si>
  <si>
    <t>Funcionarios y contratistas
Sistemas de Información
Infraestructura            Capacitaciones</t>
  </si>
  <si>
    <t>Plan Anual de Adquisiciones</t>
  </si>
  <si>
    <t>Construcción del CONPES de Cooperación Internacional</t>
  </si>
  <si>
    <t>DNP, Entidades del orden nacional y terrirotial, Cancillería</t>
  </si>
  <si>
    <t>Documento CONPES de cooperación internacional elaborado</t>
  </si>
  <si>
    <t>(Recursos ejecutados / Recursos  apropiados) * 100</t>
  </si>
  <si>
    <t>Equipo Administración de Recursos</t>
  </si>
  <si>
    <t>Equipo Donaciones en especie</t>
  </si>
  <si>
    <t>Procesos misionales</t>
  </si>
  <si>
    <t>Personal misional</t>
  </si>
  <si>
    <t>(Número de infografías realizadas / 15 ) * 100</t>
  </si>
  <si>
    <t>Gestión de Tecnologías de la Información</t>
  </si>
  <si>
    <t>Número de capacitaciones realizadas</t>
  </si>
  <si>
    <t>Programa de Gestión Documental</t>
  </si>
  <si>
    <t>Documentos académicos o de análisis elaborados en el marco de la CSS y Triangular</t>
  </si>
  <si>
    <t>Asistencia Humanitaria</t>
  </si>
  <si>
    <t>Repuesta al 100% de las solcitudes de Asistencia Humanitaria de acuerdo a los recursos disponibles</t>
  </si>
  <si>
    <t>Numero de solictudes recibidas/número de solictudes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</si>
</sst>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#,##0"/>
    <numFmt numFmtId="166" formatCode="_-&quot;$&quot;* #,##0_-;\-&quot;$&quot;* #,##0_-;_-&quot;$&quot;* &quot;-&quot;??_-;_-@_-"/>
    <numFmt numFmtId="167" formatCode="_-* #,##0\ _€_-;\-* #,##0\ _€_-;_-* &quot;-&quot;??\ _€_-;_-@_-"/>
    <numFmt numFmtId="168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8"/>
      <color rgb="FFE5661D"/>
      <name val="+mj-lt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11"/>
      <color theme="1"/>
      <name val="Arial Narrow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1"/>
      <color rgb="FFFF0000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2F5496"/>
      </patternFill>
    </fill>
    <fill>
      <patternFill patternType="solid">
        <fgColor rgb="FFFFC000"/>
        <bgColor rgb="FF2F5496"/>
      </patternFill>
    </fill>
    <fill>
      <patternFill patternType="solid">
        <fgColor theme="7"/>
        <bgColor rgb="FF2F5496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4">
    <xf numFmtId="0" fontId="0" fillId="0" borderId="0"/>
    <xf numFmtId="42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5" fillId="0" borderId="0"/>
    <xf numFmtId="0" fontId="1" fillId="0" borderId="0"/>
    <xf numFmtId="164" fontId="5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4" borderId="0" xfId="0" applyFill="1"/>
    <xf numFmtId="0" fontId="7" fillId="5" borderId="0" xfId="0" applyFont="1" applyFill="1" applyAlignment="1">
      <alignment horizontal="left" vertical="center" wrapText="1"/>
    </xf>
    <xf numFmtId="14" fontId="6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8" fillId="6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8" borderId="2" xfId="0" applyFont="1" applyFill="1" applyBorder="1" applyAlignment="1">
      <alignment vertical="center" wrapText="1"/>
    </xf>
    <xf numFmtId="0" fontId="8" fillId="9" borderId="2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indent="4" readingOrder="1"/>
    </xf>
    <xf numFmtId="0" fontId="10" fillId="0" borderId="0" xfId="0" applyFont="1" applyAlignment="1">
      <alignment horizontal="left" vertical="center" indent="4" readingOrder="1"/>
    </xf>
    <xf numFmtId="0" fontId="11" fillId="0" borderId="0" xfId="0" applyFont="1"/>
    <xf numFmtId="0" fontId="12" fillId="0" borderId="0" xfId="0" applyFont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textRotation="90" wrapText="1"/>
    </xf>
    <xf numFmtId="0" fontId="4" fillId="0" borderId="0" xfId="0" applyFont="1" applyFill="1" applyBorder="1" applyAlignment="1">
      <alignment horizontal="left" vertical="center" textRotation="90" wrapText="1"/>
    </xf>
    <xf numFmtId="0" fontId="4" fillId="0" borderId="4" xfId="0" applyFont="1" applyBorder="1" applyAlignment="1">
      <alignment horizontal="left" vertical="center" textRotation="90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0" fillId="12" borderId="7" xfId="0" applyFont="1" applyFill="1" applyBorder="1" applyAlignment="1">
      <alignment horizontal="center" vertical="center" textRotation="90" wrapText="1"/>
    </xf>
    <xf numFmtId="0" fontId="18" fillId="11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textRotation="255" wrapText="1"/>
    </xf>
    <xf numFmtId="0" fontId="21" fillId="0" borderId="1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21" fillId="0" borderId="1" xfId="12" applyNumberFormat="1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25" fillId="12" borderId="7" xfId="0" applyFont="1" applyFill="1" applyBorder="1" applyAlignment="1">
      <alignment horizontal="center" vertical="center" textRotation="90" wrapText="1" readingOrder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0" fontId="26" fillId="16" borderId="8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textRotation="90" wrapText="1"/>
    </xf>
    <xf numFmtId="0" fontId="21" fillId="0" borderId="7" xfId="0" applyFont="1" applyFill="1" applyBorder="1" applyAlignment="1">
      <alignment vertical="center" wrapText="1"/>
    </xf>
    <xf numFmtId="167" fontId="21" fillId="0" borderId="7" xfId="13" applyNumberFormat="1" applyFont="1" applyFill="1" applyBorder="1" applyAlignment="1">
      <alignment vertical="center" wrapText="1"/>
    </xf>
    <xf numFmtId="0" fontId="13" fillId="0" borderId="8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left" vertical="center" textRotation="90" wrapText="1"/>
    </xf>
    <xf numFmtId="0" fontId="3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67" fontId="21" fillId="0" borderId="7" xfId="13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8" xfId="0" applyFont="1" applyFill="1" applyBorder="1" applyAlignment="1">
      <alignment horizontal="center" vertical="center" textRotation="255" wrapText="1"/>
    </xf>
    <xf numFmtId="0" fontId="21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9" fontId="13" fillId="0" borderId="7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9" fontId="27" fillId="0" borderId="7" xfId="0" applyNumberFormat="1" applyFont="1" applyFill="1" applyBorder="1" applyAlignment="1">
      <alignment horizontal="center" vertical="center" wrapText="1"/>
    </xf>
    <xf numFmtId="9" fontId="4" fillId="0" borderId="7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9" fontId="28" fillId="0" borderId="7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9" fontId="24" fillId="0" borderId="7" xfId="0" applyNumberFormat="1" applyFont="1" applyFill="1" applyBorder="1" applyAlignment="1">
      <alignment horizontal="center" vertical="center" wrapText="1"/>
    </xf>
    <xf numFmtId="9" fontId="21" fillId="0" borderId="7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26" fillId="18" borderId="8" xfId="0" applyFont="1" applyFill="1" applyBorder="1" applyAlignment="1">
      <alignment horizontal="center" vertical="center" wrapText="1"/>
    </xf>
    <xf numFmtId="0" fontId="26" fillId="18" borderId="9" xfId="0" applyFont="1" applyFill="1" applyBorder="1" applyAlignment="1">
      <alignment horizontal="center" vertical="center" wrapText="1"/>
    </xf>
    <xf numFmtId="9" fontId="13" fillId="0" borderId="8" xfId="0" applyNumberFormat="1" applyFont="1" applyFill="1" applyBorder="1" applyAlignment="1">
      <alignment horizontal="center" vertical="center" wrapText="1"/>
    </xf>
    <xf numFmtId="9" fontId="13" fillId="0" borderId="9" xfId="0" applyNumberFormat="1" applyFont="1" applyFill="1" applyBorder="1" applyAlignment="1">
      <alignment horizontal="center" vertical="center" wrapText="1"/>
    </xf>
    <xf numFmtId="10" fontId="27" fillId="0" borderId="7" xfId="0" applyNumberFormat="1" applyFont="1" applyFill="1" applyBorder="1" applyAlignment="1">
      <alignment horizontal="center" vertical="center" wrapText="1"/>
    </xf>
    <xf numFmtId="9" fontId="28" fillId="0" borderId="8" xfId="0" applyNumberFormat="1" applyFont="1" applyFill="1" applyBorder="1" applyAlignment="1">
      <alignment horizontal="center" vertical="center" wrapText="1"/>
    </xf>
    <xf numFmtId="9" fontId="28" fillId="0" borderId="9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2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9" fontId="27" fillId="0" borderId="8" xfId="0" applyNumberFormat="1" applyFont="1" applyFill="1" applyBorder="1" applyAlignment="1">
      <alignment horizontal="center" vertical="center" wrapText="1"/>
    </xf>
    <xf numFmtId="9" fontId="27" fillId="0" borderId="9" xfId="0" applyNumberFormat="1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168" fontId="13" fillId="0" borderId="7" xfId="13" applyNumberFormat="1" applyFont="1" applyBorder="1" applyAlignment="1">
      <alignment horizontal="center" vertical="center" wrapText="1"/>
    </xf>
    <xf numFmtId="168" fontId="13" fillId="0" borderId="9" xfId="13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166" fontId="21" fillId="0" borderId="1" xfId="12" applyNumberFormat="1" applyFont="1" applyFill="1" applyBorder="1" applyAlignment="1">
      <alignment horizontal="center" vertical="center" wrapText="1"/>
    </xf>
    <xf numFmtId="0" fontId="26" fillId="18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7" fontId="13" fillId="0" borderId="1" xfId="13" applyNumberFormat="1" applyFont="1" applyBorder="1" applyAlignment="1">
      <alignment horizontal="center" vertical="center" wrapText="1"/>
    </xf>
    <xf numFmtId="167" fontId="13" fillId="0" borderId="1" xfId="13" applyNumberFormat="1" applyFont="1" applyFill="1" applyBorder="1" applyAlignment="1">
      <alignment horizontal="center" vertical="center" wrapText="1"/>
    </xf>
    <xf numFmtId="166" fontId="21" fillId="0" borderId="7" xfId="12" applyNumberFormat="1" applyFont="1" applyFill="1" applyBorder="1" applyAlignment="1">
      <alignment horizontal="center" vertical="center" wrapText="1"/>
    </xf>
    <xf numFmtId="166" fontId="21" fillId="0" borderId="8" xfId="12" applyNumberFormat="1" applyFont="1" applyFill="1" applyBorder="1" applyAlignment="1">
      <alignment horizontal="center" vertical="center" wrapText="1"/>
    </xf>
    <xf numFmtId="166" fontId="21" fillId="0" borderId="9" xfId="12" applyNumberFormat="1" applyFont="1" applyFill="1" applyBorder="1" applyAlignment="1">
      <alignment horizontal="center" vertical="center" wrapText="1"/>
    </xf>
    <xf numFmtId="0" fontId="26" fillId="17" borderId="7" xfId="0" applyFont="1" applyFill="1" applyBorder="1" applyAlignment="1">
      <alignment horizontal="center" vertical="center" wrapText="1"/>
    </xf>
    <xf numFmtId="0" fontId="26" fillId="17" borderId="8" xfId="0" applyFont="1" applyFill="1" applyBorder="1" applyAlignment="1">
      <alignment horizontal="center" vertical="center" wrapText="1"/>
    </xf>
    <xf numFmtId="0" fontId="26" fillId="17" borderId="9" xfId="0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28" fillId="0" borderId="8" xfId="0" applyNumberFormat="1" applyFont="1" applyFill="1" applyBorder="1" applyAlignment="1">
      <alignment horizontal="center" vertical="center" wrapText="1"/>
    </xf>
    <xf numFmtId="3" fontId="28" fillId="0" borderId="9" xfId="0" applyNumberFormat="1" applyFont="1" applyFill="1" applyBorder="1" applyAlignment="1">
      <alignment horizontal="center" vertical="center" wrapText="1"/>
    </xf>
    <xf numFmtId="0" fontId="26" fillId="16" borderId="8" xfId="0" applyFont="1" applyFill="1" applyBorder="1" applyAlignment="1">
      <alignment horizontal="center" vertical="center" wrapText="1"/>
    </xf>
    <xf numFmtId="0" fontId="26" fillId="16" borderId="9" xfId="0" applyFont="1" applyFill="1" applyBorder="1" applyAlignment="1">
      <alignment horizontal="center" vertical="center" wrapText="1"/>
    </xf>
    <xf numFmtId="167" fontId="13" fillId="0" borderId="7" xfId="13" applyNumberFormat="1" applyFont="1" applyBorder="1" applyAlignment="1">
      <alignment horizontal="center" vertical="center" wrapText="1"/>
    </xf>
    <xf numFmtId="167" fontId="13" fillId="0" borderId="9" xfId="13" applyNumberFormat="1" applyFont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0" fontId="20" fillId="12" borderId="1" xfId="0" applyFont="1" applyFill="1" applyBorder="1" applyAlignment="1">
      <alignment horizontal="center" vertical="center" textRotation="90" wrapText="1"/>
    </xf>
    <xf numFmtId="0" fontId="20" fillId="12" borderId="7" xfId="0" applyFont="1" applyFill="1" applyBorder="1" applyAlignment="1">
      <alignment horizontal="center" vertical="center" textRotation="90" wrapText="1"/>
    </xf>
    <xf numFmtId="0" fontId="26" fillId="16" borderId="7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18" fillId="11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7" xfId="0" applyFont="1" applyFill="1" applyBorder="1" applyAlignment="1">
      <alignment horizontal="center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7" xfId="0" applyFont="1" applyFill="1" applyBorder="1" applyAlignment="1">
      <alignment horizontal="center" vertical="center" wrapText="1"/>
    </xf>
    <xf numFmtId="9" fontId="27" fillId="0" borderId="1" xfId="0" applyNumberFormat="1" applyFont="1" applyFill="1" applyBorder="1" applyAlignment="1">
      <alignment horizontal="center" vertical="center" wrapText="1"/>
    </xf>
    <xf numFmtId="0" fontId="22" fillId="13" borderId="8" xfId="0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0" fontId="23" fillId="15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8" xfId="0" applyFont="1" applyFill="1" applyBorder="1" applyAlignment="1">
      <alignment horizontal="center" vertical="center" textRotation="255" wrapText="1"/>
    </xf>
    <xf numFmtId="0" fontId="21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Border="1" applyAlignment="1">
      <alignment horizontal="center" vertical="center" textRotation="90" wrapText="1"/>
    </xf>
    <xf numFmtId="0" fontId="13" fillId="0" borderId="9" xfId="0" applyFont="1" applyBorder="1" applyAlignment="1">
      <alignment horizontal="center" vertical="center" textRotation="90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textRotation="90" wrapText="1"/>
    </xf>
    <xf numFmtId="0" fontId="13" fillId="0" borderId="9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textRotation="255" wrapText="1"/>
    </xf>
    <xf numFmtId="0" fontId="4" fillId="0" borderId="8" xfId="0" applyFont="1" applyFill="1" applyBorder="1" applyAlignment="1">
      <alignment horizontal="center" vertical="center" textRotation="255" wrapText="1"/>
    </xf>
    <xf numFmtId="0" fontId="4" fillId="0" borderId="9" xfId="0" applyFont="1" applyFill="1" applyBorder="1" applyAlignment="1">
      <alignment horizontal="center" vertical="center" textRotation="255" wrapText="1"/>
    </xf>
    <xf numFmtId="0" fontId="13" fillId="0" borderId="7" xfId="0" applyFont="1" applyFill="1" applyBorder="1" applyAlignment="1">
      <alignment horizontal="center" vertical="center" textRotation="255" wrapText="1"/>
    </xf>
    <xf numFmtId="0" fontId="13" fillId="0" borderId="8" xfId="0" applyFont="1" applyFill="1" applyBorder="1" applyAlignment="1">
      <alignment horizontal="center" vertical="center" textRotation="255" wrapText="1"/>
    </xf>
    <xf numFmtId="0" fontId="13" fillId="0" borderId="9" xfId="0" applyFont="1" applyFill="1" applyBorder="1" applyAlignment="1">
      <alignment horizontal="center" vertical="center" textRotation="255" wrapText="1"/>
    </xf>
    <xf numFmtId="0" fontId="20" fillId="12" borderId="9" xfId="0" applyFont="1" applyFill="1" applyBorder="1" applyAlignment="1">
      <alignment horizontal="center" vertical="center" textRotation="90" wrapText="1"/>
    </xf>
  </cellXfs>
  <cellStyles count="14">
    <cellStyle name="Millares" xfId="13" builtinId="3"/>
    <cellStyle name="Millares [0] 2" xfId="8"/>
    <cellStyle name="Millares 2" xfId="6"/>
    <cellStyle name="Moneda" xfId="12" builtinId="4"/>
    <cellStyle name="Moneda [0]" xfId="1" builtinId="7"/>
    <cellStyle name="Moneda [0] 2" xfId="7"/>
    <cellStyle name="Moneda 2" xfId="9"/>
    <cellStyle name="Moneda 3" xfId="10"/>
    <cellStyle name="Moneda 4" xfId="11"/>
    <cellStyle name="Normal" xfId="0" builtinId="0"/>
    <cellStyle name="Normal 2" xfId="2"/>
    <cellStyle name="Normal 2 2" xfId="4"/>
    <cellStyle name="Normal 3" xfId="5"/>
    <cellStyle name="Porcentaje 2" xfId="3"/>
  </cellStyles>
  <dxfs count="0"/>
  <tableStyles count="0" defaultTableStyle="TableStyleMedium2" defaultPivotStyle="PivotStyleLight16"/>
  <colors>
    <mruColors>
      <color rgb="FF0D0D8B"/>
      <color rgb="FF00CC00"/>
      <color rgb="FFFF6600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412750</xdr:colOff>
      <xdr:row>2</xdr:row>
      <xdr:rowOff>17393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3698874" cy="557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7"/>
  <sheetViews>
    <sheetView showGridLines="0" tabSelected="1" view="pageBreakPreview" zoomScale="75" zoomScaleNormal="120" zoomScaleSheetLayoutView="75" workbookViewId="0">
      <selection activeCell="A3" sqref="A3:A5"/>
    </sheetView>
  </sheetViews>
  <sheetFormatPr baseColWidth="10" defaultColWidth="12.5703125" defaultRowHeight="48" customHeight="1"/>
  <cols>
    <col min="1" max="1" width="49.28515625" style="16" customWidth="1"/>
    <col min="2" max="3" width="35.42578125" style="17" customWidth="1"/>
    <col min="4" max="4" width="7.7109375" style="16" customWidth="1"/>
    <col min="5" max="5" width="16.42578125" style="16" customWidth="1"/>
    <col min="6" max="8" width="7.7109375" style="16" customWidth="1"/>
    <col min="9" max="9" width="11.7109375" style="16" customWidth="1"/>
    <col min="10" max="10" width="18.7109375" style="16" customWidth="1"/>
    <col min="11" max="11" width="14.42578125" style="16" customWidth="1"/>
    <col min="12" max="12" width="11.28515625" style="16" customWidth="1"/>
    <col min="13" max="15" width="7.7109375" style="16" customWidth="1"/>
    <col min="16" max="16" width="9.5703125" style="16" customWidth="1"/>
    <col min="17" max="17" width="7.7109375" style="16" customWidth="1"/>
    <col min="18" max="18" width="14.42578125" style="16" customWidth="1"/>
    <col min="19" max="19" width="17.5703125" style="16" customWidth="1"/>
    <col min="20" max="20" width="7.7109375" style="16" customWidth="1"/>
    <col min="21" max="21" width="11.5703125" style="16" customWidth="1"/>
    <col min="22" max="22" width="16.42578125" style="16" customWidth="1"/>
    <col min="23" max="23" width="13" style="16" customWidth="1"/>
    <col min="24" max="24" width="35.28515625" style="17" customWidth="1"/>
    <col min="25" max="25" width="24.85546875" style="18" customWidth="1"/>
    <col min="26" max="27" width="23" style="18" customWidth="1"/>
    <col min="28" max="28" width="18.5703125" style="19" customWidth="1"/>
    <col min="29" max="29" width="14.5703125" style="17" customWidth="1"/>
    <col min="30" max="33" width="11.5703125" style="17" customWidth="1"/>
    <col min="34" max="35" width="23" style="19" customWidth="1"/>
    <col min="36" max="37" width="13.140625" style="44" customWidth="1"/>
    <col min="38" max="38" width="14" style="44" customWidth="1"/>
    <col min="39" max="56" width="10.85546875" style="44" customWidth="1"/>
    <col min="57" max="58" width="12.5703125" style="20" customWidth="1"/>
    <col min="59" max="16384" width="12.5703125" style="20"/>
  </cols>
  <sheetData>
    <row r="1" spans="1:58" ht="21" customHeight="1">
      <c r="A1" s="28"/>
      <c r="B1" s="39"/>
      <c r="C1" s="39"/>
      <c r="D1" s="36" t="s">
        <v>143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39"/>
      <c r="Y1" s="40"/>
      <c r="Z1" s="40"/>
      <c r="AA1" s="40"/>
      <c r="AB1" s="41"/>
      <c r="AC1" s="39"/>
      <c r="AD1" s="39"/>
      <c r="AE1" s="39"/>
      <c r="AF1" s="39"/>
      <c r="AG1" s="39"/>
      <c r="AH1" s="41"/>
      <c r="AI1" s="41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29"/>
      <c r="BF1" s="21"/>
    </row>
    <row r="2" spans="1:58" ht="21" customHeight="1">
      <c r="A2" s="35"/>
      <c r="B2" s="37"/>
      <c r="C2" s="37"/>
      <c r="D2" s="36" t="s">
        <v>144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45"/>
      <c r="AD2" s="45"/>
      <c r="AE2" s="45"/>
      <c r="AF2" s="45"/>
      <c r="AG2" s="45"/>
      <c r="AH2" s="37"/>
      <c r="AI2" s="37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38"/>
      <c r="BF2" s="21"/>
    </row>
    <row r="3" spans="1:58" s="30" customFormat="1" ht="26.25" customHeight="1">
      <c r="A3" s="179" t="s">
        <v>0</v>
      </c>
      <c r="B3" s="179" t="s">
        <v>81</v>
      </c>
      <c r="C3" s="180" t="s">
        <v>218</v>
      </c>
      <c r="D3" s="184" t="s">
        <v>137</v>
      </c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79" t="s">
        <v>125</v>
      </c>
      <c r="Y3" s="179" t="s">
        <v>126</v>
      </c>
      <c r="Z3" s="179" t="s">
        <v>127</v>
      </c>
      <c r="AA3" s="179" t="s">
        <v>1</v>
      </c>
      <c r="AB3" s="179" t="s">
        <v>82</v>
      </c>
      <c r="AC3" s="179" t="s">
        <v>3</v>
      </c>
      <c r="AD3" s="177" t="s">
        <v>4</v>
      </c>
      <c r="AE3" s="177" t="s">
        <v>5</v>
      </c>
      <c r="AF3" s="177" t="s">
        <v>6</v>
      </c>
      <c r="AG3" s="177" t="s">
        <v>7</v>
      </c>
      <c r="AH3" s="177" t="s">
        <v>2</v>
      </c>
      <c r="AI3" s="177" t="s">
        <v>135</v>
      </c>
      <c r="AJ3" s="173" t="s">
        <v>132</v>
      </c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  <c r="AX3" s="173"/>
      <c r="AY3" s="173"/>
      <c r="AZ3" s="173"/>
      <c r="BA3" s="173"/>
      <c r="BB3" s="173"/>
      <c r="BC3" s="173"/>
      <c r="BD3" s="173"/>
      <c r="BE3" s="34"/>
    </row>
    <row r="4" spans="1:58" s="33" customFormat="1" ht="42.75" customHeight="1">
      <c r="A4" s="179"/>
      <c r="B4" s="179"/>
      <c r="C4" s="182"/>
      <c r="D4" s="174" t="s">
        <v>101</v>
      </c>
      <c r="E4" s="174"/>
      <c r="F4" s="174"/>
      <c r="G4" s="174" t="s">
        <v>138</v>
      </c>
      <c r="H4" s="174"/>
      <c r="I4" s="174" t="s">
        <v>139</v>
      </c>
      <c r="J4" s="174"/>
      <c r="K4" s="174"/>
      <c r="L4" s="174"/>
      <c r="M4" s="174"/>
      <c r="N4" s="174"/>
      <c r="O4" s="174"/>
      <c r="P4" s="174"/>
      <c r="Q4" s="174"/>
      <c r="R4" s="174"/>
      <c r="S4" s="60" t="s">
        <v>140</v>
      </c>
      <c r="T4" s="174" t="s">
        <v>141</v>
      </c>
      <c r="U4" s="174"/>
      <c r="V4" s="60" t="s">
        <v>142</v>
      </c>
      <c r="W4" s="60" t="s">
        <v>23</v>
      </c>
      <c r="X4" s="179"/>
      <c r="Y4" s="179"/>
      <c r="Z4" s="179"/>
      <c r="AA4" s="179"/>
      <c r="AB4" s="179"/>
      <c r="AC4" s="179"/>
      <c r="AD4" s="177"/>
      <c r="AE4" s="177"/>
      <c r="AF4" s="177"/>
      <c r="AG4" s="177"/>
      <c r="AH4" s="177"/>
      <c r="AI4" s="177"/>
      <c r="AJ4" s="51" t="s">
        <v>83</v>
      </c>
      <c r="AK4" s="51" t="s">
        <v>84</v>
      </c>
      <c r="AL4" s="51" t="s">
        <v>85</v>
      </c>
      <c r="AM4" s="175" t="s">
        <v>86</v>
      </c>
      <c r="AN4" s="175"/>
      <c r="AO4" s="175"/>
      <c r="AP4" s="175"/>
      <c r="AQ4" s="175"/>
      <c r="AR4" s="170" t="s">
        <v>128</v>
      </c>
      <c r="AS4" s="170" t="s">
        <v>87</v>
      </c>
      <c r="AT4" s="171" t="s">
        <v>303</v>
      </c>
      <c r="AU4" s="170" t="s">
        <v>291</v>
      </c>
      <c r="AV4" s="170" t="s">
        <v>130</v>
      </c>
      <c r="AW4" s="170" t="s">
        <v>88</v>
      </c>
      <c r="AX4" s="170" t="s">
        <v>131</v>
      </c>
      <c r="AY4" s="170" t="s">
        <v>89</v>
      </c>
      <c r="AZ4" s="170" t="s">
        <v>90</v>
      </c>
      <c r="BA4" s="170" t="s">
        <v>91</v>
      </c>
      <c r="BB4" s="170" t="s">
        <v>92</v>
      </c>
      <c r="BC4" s="170" t="s">
        <v>93</v>
      </c>
      <c r="BD4" s="170" t="s">
        <v>94</v>
      </c>
    </row>
    <row r="5" spans="1:58" s="33" customFormat="1" ht="114" customHeight="1">
      <c r="A5" s="179"/>
      <c r="B5" s="180"/>
      <c r="C5" s="183"/>
      <c r="D5" s="61" t="s">
        <v>102</v>
      </c>
      <c r="E5" s="61" t="s">
        <v>103</v>
      </c>
      <c r="F5" s="61" t="s">
        <v>104</v>
      </c>
      <c r="G5" s="61" t="s">
        <v>105</v>
      </c>
      <c r="H5" s="61" t="s">
        <v>104</v>
      </c>
      <c r="I5" s="61" t="s">
        <v>103</v>
      </c>
      <c r="J5" s="61" t="s">
        <v>106</v>
      </c>
      <c r="K5" s="61" t="s">
        <v>107</v>
      </c>
      <c r="L5" s="61" t="s">
        <v>108</v>
      </c>
      <c r="M5" s="61" t="s">
        <v>109</v>
      </c>
      <c r="N5" s="61" t="s">
        <v>110</v>
      </c>
      <c r="O5" s="61" t="s">
        <v>111</v>
      </c>
      <c r="P5" s="61" t="s">
        <v>22</v>
      </c>
      <c r="Q5" s="61" t="s">
        <v>112</v>
      </c>
      <c r="R5" s="61" t="s">
        <v>18</v>
      </c>
      <c r="S5" s="61" t="s">
        <v>116</v>
      </c>
      <c r="T5" s="61" t="s">
        <v>113</v>
      </c>
      <c r="U5" s="61" t="s">
        <v>18</v>
      </c>
      <c r="V5" s="61" t="s">
        <v>114</v>
      </c>
      <c r="W5" s="61" t="s">
        <v>115</v>
      </c>
      <c r="X5" s="180"/>
      <c r="Y5" s="180"/>
      <c r="Z5" s="180"/>
      <c r="AA5" s="180"/>
      <c r="AB5" s="180"/>
      <c r="AC5" s="180"/>
      <c r="AD5" s="178"/>
      <c r="AE5" s="178"/>
      <c r="AF5" s="178"/>
      <c r="AG5" s="178"/>
      <c r="AH5" s="178"/>
      <c r="AI5" s="178"/>
      <c r="AJ5" s="50" t="s">
        <v>99</v>
      </c>
      <c r="AK5" s="50" t="s">
        <v>95</v>
      </c>
      <c r="AL5" s="50" t="s">
        <v>100</v>
      </c>
      <c r="AM5" s="50" t="s">
        <v>136</v>
      </c>
      <c r="AN5" s="50" t="s">
        <v>129</v>
      </c>
      <c r="AO5" s="50" t="s">
        <v>96</v>
      </c>
      <c r="AP5" s="50" t="s">
        <v>97</v>
      </c>
      <c r="AQ5" s="50" t="s">
        <v>98</v>
      </c>
      <c r="AR5" s="171"/>
      <c r="AS5" s="171"/>
      <c r="AT5" s="205"/>
      <c r="AU5" s="171"/>
      <c r="AV5" s="171"/>
      <c r="AW5" s="171"/>
      <c r="AX5" s="171"/>
      <c r="AY5" s="171"/>
      <c r="AZ5" s="171"/>
      <c r="BA5" s="171"/>
      <c r="BB5" s="171"/>
      <c r="BC5" s="171"/>
      <c r="BD5" s="171"/>
    </row>
    <row r="6" spans="1:58" s="32" customFormat="1" ht="16.5" customHeight="1">
      <c r="A6" s="172" t="s">
        <v>189</v>
      </c>
      <c r="B6" s="106" t="s">
        <v>171</v>
      </c>
      <c r="C6" s="94" t="s">
        <v>257</v>
      </c>
      <c r="D6" s="94" t="s">
        <v>60</v>
      </c>
      <c r="E6" s="94"/>
      <c r="F6" s="94"/>
      <c r="G6" s="94"/>
      <c r="H6" s="94"/>
      <c r="I6" s="94"/>
      <c r="J6" s="94" t="s">
        <v>60</v>
      </c>
      <c r="K6" s="94"/>
      <c r="L6" s="94"/>
      <c r="M6" s="94"/>
      <c r="N6" s="94"/>
      <c r="O6" s="94"/>
      <c r="P6" s="94"/>
      <c r="Q6" s="94"/>
      <c r="R6" s="94" t="s">
        <v>60</v>
      </c>
      <c r="S6" s="94" t="s">
        <v>60</v>
      </c>
      <c r="T6" s="94"/>
      <c r="U6" s="94"/>
      <c r="V6" s="94" t="s">
        <v>60</v>
      </c>
      <c r="W6" s="94"/>
      <c r="X6" s="129" t="s">
        <v>197</v>
      </c>
      <c r="Y6" s="129" t="s">
        <v>151</v>
      </c>
      <c r="Z6" s="106" t="s">
        <v>152</v>
      </c>
      <c r="AA6" s="129" t="s">
        <v>149</v>
      </c>
      <c r="AB6" s="181">
        <v>0.9</v>
      </c>
      <c r="AC6" s="181">
        <v>1</v>
      </c>
      <c r="AD6" s="176">
        <v>1</v>
      </c>
      <c r="AE6" s="176">
        <v>1</v>
      </c>
      <c r="AF6" s="130">
        <v>1</v>
      </c>
      <c r="AG6" s="130">
        <v>1</v>
      </c>
      <c r="AH6" s="131"/>
      <c r="AI6" s="131" t="s">
        <v>150</v>
      </c>
      <c r="AJ6" s="101" t="s">
        <v>145</v>
      </c>
      <c r="AK6" s="101" t="s">
        <v>145</v>
      </c>
      <c r="AL6" s="101" t="s">
        <v>145</v>
      </c>
      <c r="AM6" s="101" t="s">
        <v>145</v>
      </c>
      <c r="AN6" s="131"/>
      <c r="AO6" s="101" t="s">
        <v>145</v>
      </c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31"/>
    </row>
    <row r="7" spans="1:58" ht="14.25" customHeight="1">
      <c r="A7" s="164"/>
      <c r="B7" s="106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129"/>
      <c r="Y7" s="129"/>
      <c r="Z7" s="106"/>
      <c r="AA7" s="129"/>
      <c r="AB7" s="106"/>
      <c r="AC7" s="106"/>
      <c r="AD7" s="133"/>
      <c r="AE7" s="176"/>
      <c r="AF7" s="131"/>
      <c r="AG7" s="131"/>
      <c r="AH7" s="131"/>
      <c r="AI7" s="131"/>
      <c r="AJ7" s="102"/>
      <c r="AK7" s="102"/>
      <c r="AL7" s="102"/>
      <c r="AM7" s="102"/>
      <c r="AN7" s="131"/>
      <c r="AO7" s="102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21"/>
    </row>
    <row r="8" spans="1:58" ht="26.25" customHeight="1">
      <c r="A8" s="164"/>
      <c r="B8" s="106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129"/>
      <c r="Y8" s="129"/>
      <c r="Z8" s="106"/>
      <c r="AA8" s="129"/>
      <c r="AB8" s="106"/>
      <c r="AC8" s="106"/>
      <c r="AD8" s="133"/>
      <c r="AE8" s="176"/>
      <c r="AF8" s="131"/>
      <c r="AG8" s="131"/>
      <c r="AH8" s="131"/>
      <c r="AI8" s="131"/>
      <c r="AJ8" s="102"/>
      <c r="AK8" s="102"/>
      <c r="AL8" s="102"/>
      <c r="AM8" s="102"/>
      <c r="AN8" s="131"/>
      <c r="AO8" s="102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21"/>
    </row>
    <row r="9" spans="1:58" ht="24" customHeight="1">
      <c r="A9" s="164"/>
      <c r="B9" s="106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129"/>
      <c r="Y9" s="129"/>
      <c r="Z9" s="106"/>
      <c r="AA9" s="129"/>
      <c r="AB9" s="106"/>
      <c r="AC9" s="106"/>
      <c r="AD9" s="133"/>
      <c r="AE9" s="176"/>
      <c r="AF9" s="131"/>
      <c r="AG9" s="131"/>
      <c r="AH9" s="131"/>
      <c r="AI9" s="131"/>
      <c r="AJ9" s="102"/>
      <c r="AK9" s="102"/>
      <c r="AL9" s="102"/>
      <c r="AM9" s="102"/>
      <c r="AN9" s="131"/>
      <c r="AO9" s="102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21"/>
    </row>
    <row r="10" spans="1:58" ht="10.5" customHeight="1">
      <c r="A10" s="164"/>
      <c r="B10" s="106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129"/>
      <c r="Y10" s="129"/>
      <c r="Z10" s="106"/>
      <c r="AA10" s="129"/>
      <c r="AB10" s="106"/>
      <c r="AC10" s="106"/>
      <c r="AD10" s="133"/>
      <c r="AE10" s="176"/>
      <c r="AF10" s="131"/>
      <c r="AG10" s="131"/>
      <c r="AH10" s="131"/>
      <c r="AI10" s="131"/>
      <c r="AJ10" s="102"/>
      <c r="AK10" s="102"/>
      <c r="AL10" s="102"/>
      <c r="AM10" s="102"/>
      <c r="AN10" s="131"/>
      <c r="AO10" s="102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21"/>
    </row>
    <row r="11" spans="1:58" ht="18.75" customHeight="1">
      <c r="A11" s="164"/>
      <c r="B11" s="10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129"/>
      <c r="Y11" s="129"/>
      <c r="Z11" s="106"/>
      <c r="AA11" s="129"/>
      <c r="AB11" s="106"/>
      <c r="AC11" s="106"/>
      <c r="AD11" s="133"/>
      <c r="AE11" s="176"/>
      <c r="AF11" s="131"/>
      <c r="AG11" s="131"/>
      <c r="AH11" s="131"/>
      <c r="AI11" s="131"/>
      <c r="AJ11" s="103"/>
      <c r="AK11" s="103"/>
      <c r="AL11" s="103"/>
      <c r="AM11" s="103"/>
      <c r="AN11" s="131"/>
      <c r="AO11" s="103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21"/>
    </row>
    <row r="12" spans="1:58" ht="100.5" customHeight="1">
      <c r="A12" s="164"/>
      <c r="B12" s="106" t="s">
        <v>185</v>
      </c>
      <c r="C12" s="94" t="s">
        <v>258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 t="s">
        <v>60</v>
      </c>
      <c r="Q12" s="94"/>
      <c r="R12" s="94" t="s">
        <v>60</v>
      </c>
      <c r="S12" s="94" t="s">
        <v>60</v>
      </c>
      <c r="T12" s="94"/>
      <c r="U12" s="94" t="s">
        <v>60</v>
      </c>
      <c r="V12" s="94"/>
      <c r="W12" s="94"/>
      <c r="X12" s="129" t="s">
        <v>209</v>
      </c>
      <c r="Y12" s="106" t="s">
        <v>208</v>
      </c>
      <c r="Z12" s="106" t="s">
        <v>162</v>
      </c>
      <c r="AA12" s="106" t="s">
        <v>149</v>
      </c>
      <c r="AB12" s="129">
        <v>3</v>
      </c>
      <c r="AC12" s="106">
        <v>5</v>
      </c>
      <c r="AD12" s="133"/>
      <c r="AE12" s="133">
        <v>1</v>
      </c>
      <c r="AF12" s="133">
        <v>2</v>
      </c>
      <c r="AG12" s="133">
        <v>2</v>
      </c>
      <c r="AH12" s="100"/>
      <c r="AI12" s="101" t="s">
        <v>290</v>
      </c>
      <c r="AJ12" s="101" t="s">
        <v>145</v>
      </c>
      <c r="AK12" s="101" t="s">
        <v>145</v>
      </c>
      <c r="AL12" s="101" t="s">
        <v>145</v>
      </c>
      <c r="AM12" s="100"/>
      <c r="AN12" s="100"/>
      <c r="AO12" s="100"/>
      <c r="AP12" s="100"/>
      <c r="AQ12" s="100"/>
      <c r="AR12" s="100"/>
      <c r="AS12" s="100"/>
      <c r="AT12" s="54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21"/>
    </row>
    <row r="13" spans="1:58" ht="98.25" customHeight="1">
      <c r="A13" s="164"/>
      <c r="B13" s="10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129"/>
      <c r="Y13" s="106"/>
      <c r="Z13" s="106"/>
      <c r="AA13" s="106"/>
      <c r="AB13" s="129"/>
      <c r="AC13" s="106"/>
      <c r="AD13" s="133"/>
      <c r="AE13" s="133"/>
      <c r="AF13" s="133"/>
      <c r="AG13" s="133"/>
      <c r="AH13" s="99"/>
      <c r="AI13" s="103"/>
      <c r="AJ13" s="103"/>
      <c r="AK13" s="103"/>
      <c r="AL13" s="103"/>
      <c r="AM13" s="99"/>
      <c r="AN13" s="99"/>
      <c r="AO13" s="99"/>
      <c r="AP13" s="99"/>
      <c r="AQ13" s="99"/>
      <c r="AR13" s="99"/>
      <c r="AS13" s="99"/>
      <c r="AT13" s="55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21"/>
    </row>
    <row r="14" spans="1:58" ht="24.75" customHeight="1">
      <c r="A14" s="164"/>
      <c r="B14" s="147" t="s">
        <v>186</v>
      </c>
      <c r="C14" s="114" t="s">
        <v>241</v>
      </c>
      <c r="D14" s="147" t="s">
        <v>60</v>
      </c>
      <c r="E14" s="147" t="s">
        <v>60</v>
      </c>
      <c r="F14" s="147"/>
      <c r="G14" s="147"/>
      <c r="H14" s="147"/>
      <c r="I14" s="147" t="s">
        <v>60</v>
      </c>
      <c r="J14" s="147"/>
      <c r="K14" s="147"/>
      <c r="L14" s="147"/>
      <c r="M14" s="147"/>
      <c r="N14" s="147"/>
      <c r="O14" s="147"/>
      <c r="P14" s="147"/>
      <c r="Q14" s="147"/>
      <c r="R14" s="147" t="s">
        <v>60</v>
      </c>
      <c r="S14" s="114" t="s">
        <v>60</v>
      </c>
      <c r="T14" s="147"/>
      <c r="U14" s="147" t="s">
        <v>60</v>
      </c>
      <c r="V14" s="147"/>
      <c r="W14" s="147"/>
      <c r="X14" s="147" t="s">
        <v>242</v>
      </c>
      <c r="Y14" s="147" t="s">
        <v>243</v>
      </c>
      <c r="Z14" s="147" t="s">
        <v>152</v>
      </c>
      <c r="AA14" s="147" t="s">
        <v>159</v>
      </c>
      <c r="AB14" s="146" t="s">
        <v>160</v>
      </c>
      <c r="AC14" s="146">
        <v>1</v>
      </c>
      <c r="AD14" s="144">
        <v>0</v>
      </c>
      <c r="AE14" s="148">
        <v>0.4</v>
      </c>
      <c r="AF14" s="148">
        <v>0.65</v>
      </c>
      <c r="AG14" s="148">
        <v>1</v>
      </c>
      <c r="AH14" s="149">
        <f>100629600+2647173502</f>
        <v>2747803102</v>
      </c>
      <c r="AI14" s="144" t="s">
        <v>161</v>
      </c>
      <c r="AJ14" s="199"/>
      <c r="AK14" s="199"/>
      <c r="AL14" s="199" t="s">
        <v>60</v>
      </c>
      <c r="AM14" s="199" t="s">
        <v>60</v>
      </c>
      <c r="AN14" s="199"/>
      <c r="AO14" s="199"/>
      <c r="AP14" s="199"/>
      <c r="AQ14" s="199" t="s">
        <v>60</v>
      </c>
      <c r="AR14" s="199"/>
      <c r="AS14" s="199"/>
      <c r="AT14" s="82"/>
      <c r="AU14" s="199" t="s">
        <v>60</v>
      </c>
      <c r="AV14" s="199"/>
      <c r="AW14" s="199"/>
      <c r="AX14" s="199"/>
      <c r="AY14" s="199"/>
      <c r="AZ14" s="199"/>
      <c r="BA14" s="199"/>
      <c r="BB14" s="199"/>
      <c r="BC14" s="199"/>
      <c r="BD14" s="199"/>
      <c r="BE14" s="21"/>
    </row>
    <row r="15" spans="1:58" ht="2.25" customHeight="1">
      <c r="A15" s="164"/>
      <c r="B15" s="147"/>
      <c r="C15" s="115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15"/>
      <c r="T15" s="147"/>
      <c r="U15" s="147"/>
      <c r="V15" s="147"/>
      <c r="W15" s="147"/>
      <c r="X15" s="147"/>
      <c r="Y15" s="147"/>
      <c r="Z15" s="147"/>
      <c r="AA15" s="147"/>
      <c r="AB15" s="146"/>
      <c r="AC15" s="146"/>
      <c r="AD15" s="144"/>
      <c r="AE15" s="148"/>
      <c r="AF15" s="148"/>
      <c r="AG15" s="148"/>
      <c r="AH15" s="149"/>
      <c r="AI15" s="144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83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1"/>
    </row>
    <row r="16" spans="1:58" ht="63.75" customHeight="1">
      <c r="A16" s="164"/>
      <c r="B16" s="147"/>
      <c r="C16" s="115"/>
      <c r="D16" s="147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15"/>
      <c r="T16" s="147"/>
      <c r="U16" s="147"/>
      <c r="V16" s="147"/>
      <c r="W16" s="147"/>
      <c r="X16" s="147"/>
      <c r="Y16" s="147"/>
      <c r="Z16" s="147"/>
      <c r="AA16" s="147"/>
      <c r="AB16" s="146"/>
      <c r="AC16" s="146"/>
      <c r="AD16" s="144"/>
      <c r="AE16" s="148"/>
      <c r="AF16" s="148"/>
      <c r="AG16" s="148"/>
      <c r="AH16" s="149"/>
      <c r="AI16" s="144"/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83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1"/>
    </row>
    <row r="17" spans="1:57" ht="62.25" customHeight="1">
      <c r="A17" s="164"/>
      <c r="B17" s="147"/>
      <c r="C17" s="115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16"/>
      <c r="T17" s="147"/>
      <c r="U17" s="147"/>
      <c r="V17" s="147"/>
      <c r="W17" s="147"/>
      <c r="X17" s="147"/>
      <c r="Y17" s="147"/>
      <c r="Z17" s="147"/>
      <c r="AA17" s="147"/>
      <c r="AB17" s="146"/>
      <c r="AC17" s="146"/>
      <c r="AD17" s="144"/>
      <c r="AE17" s="148"/>
      <c r="AF17" s="148"/>
      <c r="AG17" s="148"/>
      <c r="AH17" s="149"/>
      <c r="AI17" s="144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84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1"/>
    </row>
    <row r="18" spans="1:57" ht="11.25" customHeight="1">
      <c r="A18" s="164"/>
      <c r="B18" s="147" t="s">
        <v>187</v>
      </c>
      <c r="C18" s="114" t="s">
        <v>244</v>
      </c>
      <c r="D18" s="147" t="s">
        <v>60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 t="s">
        <v>60</v>
      </c>
      <c r="O18" s="147"/>
      <c r="P18" s="147"/>
      <c r="Q18" s="147"/>
      <c r="R18" s="147"/>
      <c r="S18" s="147" t="s">
        <v>60</v>
      </c>
      <c r="T18" s="147"/>
      <c r="U18" s="147"/>
      <c r="V18" s="147" t="s">
        <v>60</v>
      </c>
      <c r="W18" s="147"/>
      <c r="X18" s="147" t="s">
        <v>198</v>
      </c>
      <c r="Y18" s="147" t="s">
        <v>162</v>
      </c>
      <c r="Z18" s="147" t="s">
        <v>162</v>
      </c>
      <c r="AA18" s="147" t="s">
        <v>163</v>
      </c>
      <c r="AB18" s="147">
        <v>0</v>
      </c>
      <c r="AC18" s="147">
        <v>1</v>
      </c>
      <c r="AD18" s="144">
        <v>0</v>
      </c>
      <c r="AE18" s="144">
        <v>1</v>
      </c>
      <c r="AF18" s="144" t="s">
        <v>164</v>
      </c>
      <c r="AG18" s="144" t="s">
        <v>164</v>
      </c>
      <c r="AH18" s="149">
        <v>80503680</v>
      </c>
      <c r="AI18" s="111" t="s">
        <v>165</v>
      </c>
      <c r="AJ18" s="191" t="s">
        <v>60</v>
      </c>
      <c r="AK18" s="191" t="s">
        <v>60</v>
      </c>
      <c r="AL18" s="191" t="s">
        <v>60</v>
      </c>
      <c r="AM18" s="191"/>
      <c r="AN18" s="191"/>
      <c r="AO18" s="191"/>
      <c r="AP18" s="191"/>
      <c r="AQ18" s="191"/>
      <c r="AR18" s="191"/>
      <c r="AS18" s="191"/>
      <c r="AT18" s="85"/>
      <c r="AU18" s="191"/>
      <c r="AV18" s="191"/>
      <c r="AW18" s="191"/>
      <c r="AX18" s="191"/>
      <c r="AY18" s="191"/>
      <c r="AZ18" s="191"/>
      <c r="BA18" s="191"/>
      <c r="BB18" s="191"/>
      <c r="BC18" s="191"/>
      <c r="BD18" s="191"/>
      <c r="BE18" s="21"/>
    </row>
    <row r="19" spans="1:57" ht="77.25" customHeight="1">
      <c r="A19" s="164"/>
      <c r="B19" s="147"/>
      <c r="C19" s="115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4"/>
      <c r="AE19" s="144"/>
      <c r="AF19" s="144"/>
      <c r="AG19" s="144"/>
      <c r="AH19" s="149"/>
      <c r="AI19" s="11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86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21"/>
    </row>
    <row r="20" spans="1:57" ht="9" customHeight="1">
      <c r="A20" s="164"/>
      <c r="B20" s="147"/>
      <c r="C20" s="115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4"/>
      <c r="AE20" s="144"/>
      <c r="AF20" s="144"/>
      <c r="AG20" s="144"/>
      <c r="AH20" s="149"/>
      <c r="AI20" s="11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86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21"/>
    </row>
    <row r="21" spans="1:57" ht="64.5" customHeight="1">
      <c r="A21" s="164"/>
      <c r="B21" s="147"/>
      <c r="C21" s="115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4"/>
      <c r="AE21" s="144"/>
      <c r="AF21" s="144"/>
      <c r="AG21" s="144"/>
      <c r="AH21" s="149"/>
      <c r="AI21" s="11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86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21"/>
    </row>
    <row r="22" spans="1:57" ht="39.75" customHeight="1">
      <c r="A22" s="164"/>
      <c r="B22" s="147"/>
      <c r="C22" s="115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4"/>
      <c r="AE22" s="144"/>
      <c r="AF22" s="144"/>
      <c r="AG22" s="144"/>
      <c r="AH22" s="149"/>
      <c r="AI22" s="11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86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21"/>
    </row>
    <row r="23" spans="1:57" ht="49.5" customHeight="1">
      <c r="A23" s="164"/>
      <c r="B23" s="147"/>
      <c r="C23" s="115"/>
      <c r="D23" s="147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 t="s">
        <v>245</v>
      </c>
      <c r="Y23" s="147" t="s">
        <v>246</v>
      </c>
      <c r="Z23" s="147" t="s">
        <v>152</v>
      </c>
      <c r="AA23" s="147" t="s">
        <v>163</v>
      </c>
      <c r="AB23" s="147">
        <v>0</v>
      </c>
      <c r="AC23" s="146">
        <v>0.15</v>
      </c>
      <c r="AD23" s="144">
        <v>0</v>
      </c>
      <c r="AE23" s="144">
        <v>0</v>
      </c>
      <c r="AF23" s="148">
        <v>0.05</v>
      </c>
      <c r="AG23" s="148">
        <v>0.15</v>
      </c>
      <c r="AH23" s="149"/>
      <c r="AI23" s="11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86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21"/>
    </row>
    <row r="24" spans="1:57" ht="69.75" customHeight="1">
      <c r="A24" s="164"/>
      <c r="B24" s="147"/>
      <c r="C24" s="116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4"/>
      <c r="AE24" s="144"/>
      <c r="AF24" s="144"/>
      <c r="AG24" s="144"/>
      <c r="AH24" s="149"/>
      <c r="AI24" s="11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87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E24" s="21"/>
    </row>
    <row r="25" spans="1:57" ht="69.75" customHeight="1">
      <c r="A25" s="164"/>
      <c r="B25" s="62" t="s">
        <v>292</v>
      </c>
      <c r="C25" s="63" t="s">
        <v>293</v>
      </c>
      <c r="D25" s="62" t="s">
        <v>60</v>
      </c>
      <c r="E25" s="62"/>
      <c r="F25" s="62"/>
      <c r="G25" s="62"/>
      <c r="H25" s="62"/>
      <c r="I25" s="62"/>
      <c r="J25" s="62" t="s">
        <v>60</v>
      </c>
      <c r="K25" s="62"/>
      <c r="L25" s="62"/>
      <c r="M25" s="62"/>
      <c r="N25" s="62" t="s">
        <v>60</v>
      </c>
      <c r="O25" s="62"/>
      <c r="P25" s="62" t="s">
        <v>60</v>
      </c>
      <c r="Q25" s="62"/>
      <c r="R25" s="62"/>
      <c r="S25" s="62"/>
      <c r="T25" s="62"/>
      <c r="U25" s="62"/>
      <c r="V25" s="62" t="s">
        <v>60</v>
      </c>
      <c r="W25" s="62"/>
      <c r="X25" s="62" t="s">
        <v>294</v>
      </c>
      <c r="Y25" s="62" t="s">
        <v>162</v>
      </c>
      <c r="Z25" s="62" t="s">
        <v>162</v>
      </c>
      <c r="AA25" s="62" t="s">
        <v>159</v>
      </c>
      <c r="AB25" s="62">
        <v>0</v>
      </c>
      <c r="AC25" s="62">
        <v>1</v>
      </c>
      <c r="AD25" s="57">
        <v>0</v>
      </c>
      <c r="AE25" s="57">
        <v>1</v>
      </c>
      <c r="AF25" s="57">
        <v>0</v>
      </c>
      <c r="AG25" s="57">
        <v>0</v>
      </c>
      <c r="AH25" s="59"/>
      <c r="AI25" s="57"/>
      <c r="AJ25" s="52" t="s">
        <v>60</v>
      </c>
      <c r="AK25" s="52" t="s">
        <v>60</v>
      </c>
      <c r="AL25" s="52" t="s">
        <v>60</v>
      </c>
      <c r="AM25" s="52"/>
      <c r="AN25" s="52"/>
      <c r="AO25" s="52" t="s">
        <v>60</v>
      </c>
      <c r="AP25" s="46"/>
      <c r="AQ25" s="46" t="s">
        <v>60</v>
      </c>
      <c r="AR25" s="46" t="s">
        <v>60</v>
      </c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21"/>
    </row>
    <row r="26" spans="1:57" ht="61.5" customHeight="1">
      <c r="A26" s="164"/>
      <c r="B26" s="147" t="s">
        <v>188</v>
      </c>
      <c r="C26" s="147" t="s">
        <v>247</v>
      </c>
      <c r="D26" s="147" t="s">
        <v>60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 t="s">
        <v>60</v>
      </c>
      <c r="T26" s="147"/>
      <c r="U26" s="147"/>
      <c r="V26" s="147"/>
      <c r="W26" s="147"/>
      <c r="X26" s="147" t="s">
        <v>248</v>
      </c>
      <c r="Y26" s="147" t="s">
        <v>249</v>
      </c>
      <c r="Z26" s="147" t="s">
        <v>162</v>
      </c>
      <c r="AA26" s="147" t="s">
        <v>163</v>
      </c>
      <c r="AB26" s="169">
        <v>15</v>
      </c>
      <c r="AC26" s="169">
        <v>16</v>
      </c>
      <c r="AD26" s="168">
        <v>0</v>
      </c>
      <c r="AE26" s="168">
        <v>4</v>
      </c>
      <c r="AF26" s="168">
        <v>5</v>
      </c>
      <c r="AG26" s="168">
        <v>7</v>
      </c>
      <c r="AH26" s="149">
        <v>65409240</v>
      </c>
      <c r="AI26" s="144" t="s">
        <v>166</v>
      </c>
      <c r="AJ26" s="191" t="s">
        <v>60</v>
      </c>
      <c r="AK26" s="199"/>
      <c r="AL26" s="199"/>
      <c r="AM26" s="199"/>
      <c r="AN26" s="199"/>
      <c r="AO26" s="199"/>
      <c r="AP26" s="199"/>
      <c r="AQ26" s="191" t="s">
        <v>60</v>
      </c>
      <c r="AR26" s="199"/>
      <c r="AS26" s="199"/>
      <c r="AT26" s="82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21"/>
    </row>
    <row r="27" spans="1:57" ht="46.5" customHeight="1">
      <c r="A27" s="164"/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69"/>
      <c r="AC27" s="169"/>
      <c r="AD27" s="168"/>
      <c r="AE27" s="168"/>
      <c r="AF27" s="168"/>
      <c r="AG27" s="168"/>
      <c r="AH27" s="149"/>
      <c r="AI27" s="144"/>
      <c r="AJ27" s="192"/>
      <c r="AK27" s="200"/>
      <c r="AL27" s="200"/>
      <c r="AM27" s="200"/>
      <c r="AN27" s="200"/>
      <c r="AO27" s="200"/>
      <c r="AP27" s="200"/>
      <c r="AQ27" s="192"/>
      <c r="AR27" s="200"/>
      <c r="AS27" s="200"/>
      <c r="AT27" s="83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1"/>
    </row>
    <row r="28" spans="1:57" ht="27.75" customHeight="1">
      <c r="A28" s="164"/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69"/>
      <c r="AC28" s="169"/>
      <c r="AD28" s="168"/>
      <c r="AE28" s="168"/>
      <c r="AF28" s="168"/>
      <c r="AG28" s="168"/>
      <c r="AH28" s="149"/>
      <c r="AI28" s="144"/>
      <c r="AJ28" s="193"/>
      <c r="AK28" s="201"/>
      <c r="AL28" s="201"/>
      <c r="AM28" s="201"/>
      <c r="AN28" s="201"/>
      <c r="AO28" s="201"/>
      <c r="AP28" s="201"/>
      <c r="AQ28" s="193"/>
      <c r="AR28" s="201"/>
      <c r="AS28" s="201"/>
      <c r="AT28" s="84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1"/>
    </row>
    <row r="29" spans="1:57" ht="17.25" customHeight="1">
      <c r="A29" s="164"/>
      <c r="B29" s="147" t="s">
        <v>176</v>
      </c>
      <c r="C29" s="114" t="s">
        <v>250</v>
      </c>
      <c r="D29" s="147" t="s">
        <v>60</v>
      </c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 t="s">
        <v>60</v>
      </c>
      <c r="T29" s="147"/>
      <c r="U29" s="147"/>
      <c r="V29" s="147" t="s">
        <v>60</v>
      </c>
      <c r="W29" s="147"/>
      <c r="X29" s="147" t="s">
        <v>251</v>
      </c>
      <c r="Y29" s="147" t="s">
        <v>167</v>
      </c>
      <c r="Z29" s="147" t="s">
        <v>162</v>
      </c>
      <c r="AA29" s="147" t="s">
        <v>163</v>
      </c>
      <c r="AB29" s="147">
        <v>1</v>
      </c>
      <c r="AC29" s="147">
        <v>3</v>
      </c>
      <c r="AD29" s="144">
        <v>0</v>
      </c>
      <c r="AE29" s="144">
        <v>1</v>
      </c>
      <c r="AF29" s="144">
        <v>1</v>
      </c>
      <c r="AG29" s="144">
        <v>1</v>
      </c>
      <c r="AH29" s="149">
        <v>65409240</v>
      </c>
      <c r="AI29" s="144" t="s">
        <v>166</v>
      </c>
      <c r="AJ29" s="191"/>
      <c r="AK29" s="191"/>
      <c r="AL29" s="191" t="s">
        <v>60</v>
      </c>
      <c r="AM29" s="191"/>
      <c r="AN29" s="191"/>
      <c r="AO29" s="191"/>
      <c r="AP29" s="191"/>
      <c r="AQ29" s="191"/>
      <c r="AR29" s="191"/>
      <c r="AS29" s="191"/>
      <c r="AT29" s="85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21"/>
    </row>
    <row r="30" spans="1:57" ht="20.25" customHeight="1">
      <c r="A30" s="164"/>
      <c r="B30" s="147"/>
      <c r="C30" s="115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4"/>
      <c r="AE30" s="144"/>
      <c r="AF30" s="144"/>
      <c r="AG30" s="144"/>
      <c r="AH30" s="149"/>
      <c r="AI30" s="144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86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21"/>
    </row>
    <row r="31" spans="1:57" ht="40.5" customHeight="1">
      <c r="A31" s="164"/>
      <c r="B31" s="147"/>
      <c r="C31" s="116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4"/>
      <c r="AE31" s="144"/>
      <c r="AF31" s="144"/>
      <c r="AG31" s="144"/>
      <c r="AH31" s="149"/>
      <c r="AI31" s="144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87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21"/>
    </row>
    <row r="32" spans="1:57" ht="7.5" customHeight="1">
      <c r="A32" s="67"/>
      <c r="B32" s="145" t="s">
        <v>223</v>
      </c>
      <c r="C32" s="145" t="s">
        <v>271</v>
      </c>
      <c r="D32" s="142"/>
      <c r="E32" s="142"/>
      <c r="F32" s="142"/>
      <c r="G32" s="142"/>
      <c r="H32" s="142"/>
      <c r="I32" s="142" t="s">
        <v>60</v>
      </c>
      <c r="J32" s="142"/>
      <c r="K32" s="142"/>
      <c r="L32" s="142"/>
      <c r="M32" s="142"/>
      <c r="N32" s="142"/>
      <c r="O32" s="142"/>
      <c r="P32" s="142"/>
      <c r="Q32" s="142"/>
      <c r="R32" s="142"/>
      <c r="S32" s="142" t="s">
        <v>60</v>
      </c>
      <c r="T32" s="142"/>
      <c r="U32" s="142"/>
      <c r="V32" s="142"/>
      <c r="W32" s="142"/>
      <c r="X32" s="140" t="s">
        <v>203</v>
      </c>
      <c r="Y32" s="140" t="s">
        <v>215</v>
      </c>
      <c r="Z32" s="140" t="s">
        <v>162</v>
      </c>
      <c r="AA32" s="140" t="s">
        <v>158</v>
      </c>
      <c r="AB32" s="140">
        <v>5</v>
      </c>
      <c r="AC32" s="140">
        <v>8</v>
      </c>
      <c r="AD32" s="140">
        <v>1</v>
      </c>
      <c r="AE32" s="140">
        <v>2</v>
      </c>
      <c r="AF32" s="140">
        <v>2</v>
      </c>
      <c r="AG32" s="140">
        <v>3</v>
      </c>
      <c r="AH32" s="166"/>
      <c r="AI32" s="166" t="s">
        <v>285</v>
      </c>
      <c r="AJ32" s="194" t="s">
        <v>60</v>
      </c>
      <c r="AK32" s="194" t="s">
        <v>60</v>
      </c>
      <c r="AL32" s="194" t="s">
        <v>60</v>
      </c>
      <c r="AM32" s="194"/>
      <c r="AN32" s="194"/>
      <c r="AO32" s="194"/>
      <c r="AP32" s="194"/>
      <c r="AQ32" s="194"/>
      <c r="AR32" s="194"/>
      <c r="AS32" s="194"/>
      <c r="AT32" s="88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21"/>
    </row>
    <row r="33" spans="1:57" ht="78.75" customHeight="1">
      <c r="A33" s="164" t="s">
        <v>189</v>
      </c>
      <c r="B33" s="145"/>
      <c r="C33" s="145"/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67"/>
      <c r="AI33" s="167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89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21"/>
    </row>
    <row r="34" spans="1:57" ht="16.5" customHeight="1">
      <c r="A34" s="164"/>
      <c r="B34" s="106" t="s">
        <v>177</v>
      </c>
      <c r="C34" s="94" t="s">
        <v>259</v>
      </c>
      <c r="D34" s="94" t="s">
        <v>60</v>
      </c>
      <c r="E34" s="94" t="s">
        <v>60</v>
      </c>
      <c r="F34" s="94"/>
      <c r="G34" s="94"/>
      <c r="H34" s="94"/>
      <c r="I34" s="94" t="s">
        <v>60</v>
      </c>
      <c r="J34" s="94"/>
      <c r="K34" s="94"/>
      <c r="L34" s="94"/>
      <c r="M34" s="94"/>
      <c r="N34" s="94"/>
      <c r="O34" s="94"/>
      <c r="P34" s="94"/>
      <c r="Q34" s="94"/>
      <c r="R34" s="94" t="s">
        <v>60</v>
      </c>
      <c r="S34" s="94" t="s">
        <v>60</v>
      </c>
      <c r="T34" s="94"/>
      <c r="U34" s="94" t="s">
        <v>60</v>
      </c>
      <c r="V34" s="94"/>
      <c r="W34" s="94"/>
      <c r="X34" s="129" t="s">
        <v>237</v>
      </c>
      <c r="Y34" s="107" t="s">
        <v>295</v>
      </c>
      <c r="Z34" s="107" t="s">
        <v>152</v>
      </c>
      <c r="AA34" s="107" t="s">
        <v>226</v>
      </c>
      <c r="AB34" s="110">
        <v>0.4</v>
      </c>
      <c r="AC34" s="110">
        <v>1</v>
      </c>
      <c r="AD34" s="97">
        <v>0.3</v>
      </c>
      <c r="AE34" s="97">
        <v>0.6</v>
      </c>
      <c r="AF34" s="97">
        <v>0.9</v>
      </c>
      <c r="AG34" s="97">
        <v>0.1</v>
      </c>
      <c r="AH34" s="155">
        <v>60891000000</v>
      </c>
      <c r="AI34" s="100" t="s">
        <v>296</v>
      </c>
      <c r="AJ34" s="100"/>
      <c r="AK34" s="100"/>
      <c r="AL34" s="100" t="s">
        <v>60</v>
      </c>
      <c r="AM34" s="100" t="s">
        <v>60</v>
      </c>
      <c r="AN34" s="100"/>
      <c r="AO34" s="100"/>
      <c r="AP34" s="100"/>
      <c r="AQ34" s="100"/>
      <c r="AR34" s="100"/>
      <c r="AS34" s="100"/>
      <c r="AT34" s="54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21"/>
    </row>
    <row r="35" spans="1:57" ht="16.5" customHeight="1">
      <c r="A35" s="164"/>
      <c r="B35" s="106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129"/>
      <c r="Y35" s="108"/>
      <c r="Z35" s="108"/>
      <c r="AA35" s="108"/>
      <c r="AB35" s="108"/>
      <c r="AC35" s="108"/>
      <c r="AD35" s="98"/>
      <c r="AE35" s="98"/>
      <c r="AF35" s="98"/>
      <c r="AG35" s="98"/>
      <c r="AH35" s="156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56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21"/>
    </row>
    <row r="36" spans="1:57" ht="16.5" customHeight="1">
      <c r="A36" s="164"/>
      <c r="B36" s="106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129"/>
      <c r="Y36" s="108"/>
      <c r="Z36" s="108"/>
      <c r="AA36" s="108"/>
      <c r="AB36" s="108"/>
      <c r="AC36" s="108"/>
      <c r="AD36" s="98"/>
      <c r="AE36" s="98"/>
      <c r="AF36" s="98"/>
      <c r="AG36" s="98"/>
      <c r="AH36" s="156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56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21"/>
    </row>
    <row r="37" spans="1:57" ht="78.75" customHeight="1">
      <c r="A37" s="164"/>
      <c r="B37" s="10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129"/>
      <c r="Y37" s="109"/>
      <c r="Z37" s="109"/>
      <c r="AA37" s="109"/>
      <c r="AB37" s="109"/>
      <c r="AC37" s="109"/>
      <c r="AD37" s="99"/>
      <c r="AE37" s="99"/>
      <c r="AF37" s="99"/>
      <c r="AG37" s="99"/>
      <c r="AH37" s="157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55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21"/>
    </row>
    <row r="38" spans="1:57" ht="15.75" customHeight="1">
      <c r="A38" s="164"/>
      <c r="B38" s="106" t="s">
        <v>224</v>
      </c>
      <c r="C38" s="94" t="s">
        <v>260</v>
      </c>
      <c r="D38" s="94" t="s">
        <v>60</v>
      </c>
      <c r="E38" s="94" t="s">
        <v>60</v>
      </c>
      <c r="F38" s="94"/>
      <c r="G38" s="94"/>
      <c r="H38" s="94"/>
      <c r="I38" s="94" t="s">
        <v>60</v>
      </c>
      <c r="J38" s="94"/>
      <c r="K38" s="94"/>
      <c r="L38" s="94"/>
      <c r="M38" s="94"/>
      <c r="N38" s="94"/>
      <c r="O38" s="94"/>
      <c r="P38" s="94"/>
      <c r="Q38" s="94"/>
      <c r="R38" s="94" t="s">
        <v>60</v>
      </c>
      <c r="S38" s="94" t="s">
        <v>60</v>
      </c>
      <c r="T38" s="94"/>
      <c r="U38" s="94" t="s">
        <v>60</v>
      </c>
      <c r="V38" s="94"/>
      <c r="W38" s="94"/>
      <c r="X38" s="94" t="s">
        <v>219</v>
      </c>
      <c r="Y38" s="94" t="s">
        <v>220</v>
      </c>
      <c r="Z38" s="94" t="s">
        <v>162</v>
      </c>
      <c r="AA38" s="94" t="s">
        <v>178</v>
      </c>
      <c r="AB38" s="94">
        <v>19</v>
      </c>
      <c r="AC38" s="161">
        <v>20</v>
      </c>
      <c r="AD38" s="100">
        <v>3</v>
      </c>
      <c r="AE38" s="100">
        <v>5</v>
      </c>
      <c r="AF38" s="100">
        <v>6</v>
      </c>
      <c r="AG38" s="100">
        <v>6</v>
      </c>
      <c r="AH38" s="100"/>
      <c r="AI38" s="100" t="s">
        <v>297</v>
      </c>
      <c r="AJ38" s="140"/>
      <c r="AK38" s="140"/>
      <c r="AL38" s="140" t="s">
        <v>60</v>
      </c>
      <c r="AM38" s="140" t="s">
        <v>60</v>
      </c>
      <c r="AN38" s="140"/>
      <c r="AO38" s="140"/>
      <c r="AP38" s="140"/>
      <c r="AQ38" s="140"/>
      <c r="AR38" s="140"/>
      <c r="AS38" s="140"/>
      <c r="AT38" s="72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21"/>
    </row>
    <row r="39" spans="1:57" ht="15.75" customHeight="1">
      <c r="A39" s="164"/>
      <c r="B39" s="106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162"/>
      <c r="AD39" s="98"/>
      <c r="AE39" s="98"/>
      <c r="AF39" s="98"/>
      <c r="AG39" s="98"/>
      <c r="AH39" s="98"/>
      <c r="AI39" s="98"/>
      <c r="AJ39" s="196"/>
      <c r="AK39" s="196"/>
      <c r="AL39" s="196"/>
      <c r="AM39" s="196"/>
      <c r="AN39" s="196"/>
      <c r="AO39" s="196"/>
      <c r="AP39" s="196"/>
      <c r="AQ39" s="196"/>
      <c r="AR39" s="196"/>
      <c r="AS39" s="196"/>
      <c r="AT39" s="90"/>
      <c r="AU39" s="196"/>
      <c r="AV39" s="196"/>
      <c r="AW39" s="196"/>
      <c r="AX39" s="196"/>
      <c r="AY39" s="196"/>
      <c r="AZ39" s="196"/>
      <c r="BA39" s="196"/>
      <c r="BB39" s="196"/>
      <c r="BC39" s="196"/>
      <c r="BD39" s="196"/>
      <c r="BE39" s="21"/>
    </row>
    <row r="40" spans="1:57" ht="15.75" customHeight="1">
      <c r="A40" s="164"/>
      <c r="B40" s="10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162"/>
      <c r="AD40" s="98"/>
      <c r="AE40" s="98"/>
      <c r="AF40" s="98"/>
      <c r="AG40" s="98"/>
      <c r="AH40" s="98"/>
      <c r="AI40" s="98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90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21"/>
    </row>
    <row r="41" spans="1:57" ht="15.75" customHeight="1">
      <c r="A41" s="164"/>
      <c r="B41" s="10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162"/>
      <c r="AD41" s="98"/>
      <c r="AE41" s="98"/>
      <c r="AF41" s="98"/>
      <c r="AG41" s="98"/>
      <c r="AH41" s="98"/>
      <c r="AI41" s="98"/>
      <c r="AJ41" s="196"/>
      <c r="AK41" s="196"/>
      <c r="AL41" s="196"/>
      <c r="AM41" s="196"/>
      <c r="AN41" s="196"/>
      <c r="AO41" s="196"/>
      <c r="AP41" s="196"/>
      <c r="AQ41" s="196"/>
      <c r="AR41" s="196"/>
      <c r="AS41" s="196"/>
      <c r="AT41" s="90"/>
      <c r="AU41" s="196"/>
      <c r="AV41" s="196"/>
      <c r="AW41" s="196"/>
      <c r="AX41" s="196"/>
      <c r="AY41" s="196"/>
      <c r="AZ41" s="196"/>
      <c r="BA41" s="196"/>
      <c r="BB41" s="196"/>
      <c r="BC41" s="196"/>
      <c r="BD41" s="196"/>
      <c r="BE41" s="21"/>
    </row>
    <row r="42" spans="1:57" ht="15.75" customHeight="1">
      <c r="A42" s="165"/>
      <c r="B42" s="10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163"/>
      <c r="AD42" s="99"/>
      <c r="AE42" s="99"/>
      <c r="AF42" s="99"/>
      <c r="AG42" s="99"/>
      <c r="AH42" s="99"/>
      <c r="AI42" s="99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73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21"/>
    </row>
    <row r="43" spans="1:57" ht="87.75" customHeight="1">
      <c r="A43" s="158" t="s">
        <v>190</v>
      </c>
      <c r="B43" s="64" t="s">
        <v>262</v>
      </c>
      <c r="C43" s="64" t="s">
        <v>272</v>
      </c>
      <c r="D43" s="64" t="s">
        <v>60</v>
      </c>
      <c r="E43" s="64" t="s">
        <v>60</v>
      </c>
      <c r="F43" s="64"/>
      <c r="G43" s="64"/>
      <c r="H43" s="64"/>
      <c r="I43" s="64" t="s">
        <v>60</v>
      </c>
      <c r="J43" s="64" t="s">
        <v>60</v>
      </c>
      <c r="K43" s="64"/>
      <c r="L43" s="64"/>
      <c r="M43" s="64"/>
      <c r="N43" s="64"/>
      <c r="O43" s="64"/>
      <c r="P43" s="64"/>
      <c r="Q43" s="64"/>
      <c r="R43" s="64" t="s">
        <v>60</v>
      </c>
      <c r="S43" s="64" t="s">
        <v>60</v>
      </c>
      <c r="T43" s="64"/>
      <c r="U43" s="64"/>
      <c r="V43" s="64"/>
      <c r="W43" s="64"/>
      <c r="X43" s="64" t="s">
        <v>261</v>
      </c>
      <c r="Y43" s="64" t="s">
        <v>162</v>
      </c>
      <c r="Z43" s="64" t="s">
        <v>162</v>
      </c>
      <c r="AA43" s="64" t="s">
        <v>298</v>
      </c>
      <c r="AB43" s="64">
        <v>0</v>
      </c>
      <c r="AC43" s="64">
        <v>1</v>
      </c>
      <c r="AD43" s="48">
        <v>0</v>
      </c>
      <c r="AE43" s="48">
        <v>1</v>
      </c>
      <c r="AF43" s="48">
        <v>0</v>
      </c>
      <c r="AG43" s="48">
        <v>0</v>
      </c>
      <c r="AH43" s="48"/>
      <c r="AI43" s="48" t="s">
        <v>299</v>
      </c>
      <c r="AJ43" s="47" t="s">
        <v>60</v>
      </c>
      <c r="AK43" s="47"/>
      <c r="AL43" s="47" t="s">
        <v>60</v>
      </c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21"/>
    </row>
    <row r="44" spans="1:57" ht="138" customHeight="1">
      <c r="A44" s="159"/>
      <c r="B44" s="106" t="s">
        <v>191</v>
      </c>
      <c r="C44" s="129" t="s">
        <v>273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 t="s">
        <v>60</v>
      </c>
      <c r="T44" s="129"/>
      <c r="U44" s="129"/>
      <c r="V44" s="129" t="s">
        <v>60</v>
      </c>
      <c r="W44" s="129"/>
      <c r="X44" s="65" t="s">
        <v>199</v>
      </c>
      <c r="Y44" s="64" t="s">
        <v>300</v>
      </c>
      <c r="Z44" s="64" t="s">
        <v>153</v>
      </c>
      <c r="AA44" s="64" t="s">
        <v>154</v>
      </c>
      <c r="AB44" s="64">
        <v>0</v>
      </c>
      <c r="AC44" s="64">
        <v>15</v>
      </c>
      <c r="AD44" s="48">
        <v>3</v>
      </c>
      <c r="AE44" s="48">
        <v>4</v>
      </c>
      <c r="AF44" s="48">
        <v>4</v>
      </c>
      <c r="AG44" s="48">
        <v>3</v>
      </c>
      <c r="AH44" s="49"/>
      <c r="AI44" s="48" t="s">
        <v>155</v>
      </c>
      <c r="AJ44" s="48" t="s">
        <v>60</v>
      </c>
      <c r="AK44" s="48" t="s">
        <v>60</v>
      </c>
      <c r="AL44" s="48" t="s">
        <v>60</v>
      </c>
      <c r="AM44" s="49"/>
      <c r="AN44" s="49"/>
      <c r="AO44" s="49"/>
      <c r="AP44" s="49"/>
      <c r="AQ44" s="49"/>
      <c r="AR44" s="49"/>
      <c r="AS44" s="49"/>
      <c r="AT44" s="58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21"/>
    </row>
    <row r="45" spans="1:57" ht="29.25" customHeight="1">
      <c r="A45" s="159"/>
      <c r="B45" s="106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 t="s">
        <v>210</v>
      </c>
      <c r="Y45" s="106" t="s">
        <v>162</v>
      </c>
      <c r="Z45" s="106" t="s">
        <v>162</v>
      </c>
      <c r="AA45" s="106" t="s">
        <v>154</v>
      </c>
      <c r="AB45" s="106">
        <v>0</v>
      </c>
      <c r="AC45" s="106">
        <v>1</v>
      </c>
      <c r="AD45" s="133">
        <v>0</v>
      </c>
      <c r="AE45" s="133">
        <v>1</v>
      </c>
      <c r="AF45" s="133">
        <v>0</v>
      </c>
      <c r="AG45" s="133">
        <v>0</v>
      </c>
      <c r="AH45" s="100"/>
      <c r="AI45" s="101" t="s">
        <v>150</v>
      </c>
      <c r="AJ45" s="101" t="s">
        <v>60</v>
      </c>
      <c r="AK45" s="101" t="s">
        <v>60</v>
      </c>
      <c r="AL45" s="101" t="s">
        <v>60</v>
      </c>
      <c r="AM45" s="100"/>
      <c r="AN45" s="100"/>
      <c r="AO45" s="100"/>
      <c r="AP45" s="100"/>
      <c r="AQ45" s="100"/>
      <c r="AR45" s="100"/>
      <c r="AS45" s="100"/>
      <c r="AT45" s="54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21"/>
    </row>
    <row r="46" spans="1:57" ht="29.25" customHeight="1">
      <c r="A46" s="159"/>
      <c r="B46" s="106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06"/>
      <c r="Z46" s="106"/>
      <c r="AA46" s="106"/>
      <c r="AB46" s="106"/>
      <c r="AC46" s="106"/>
      <c r="AD46" s="133"/>
      <c r="AE46" s="133"/>
      <c r="AF46" s="133"/>
      <c r="AG46" s="133"/>
      <c r="AH46" s="99"/>
      <c r="AI46" s="103"/>
      <c r="AJ46" s="103"/>
      <c r="AK46" s="103"/>
      <c r="AL46" s="103"/>
      <c r="AM46" s="99"/>
      <c r="AN46" s="99"/>
      <c r="AO46" s="99"/>
      <c r="AP46" s="99"/>
      <c r="AQ46" s="99"/>
      <c r="AR46" s="99"/>
      <c r="AS46" s="99"/>
      <c r="AT46" s="55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21"/>
    </row>
    <row r="47" spans="1:57" ht="28.5" customHeight="1">
      <c r="A47" s="159"/>
      <c r="B47" s="114" t="s">
        <v>192</v>
      </c>
      <c r="C47" s="114" t="s">
        <v>252</v>
      </c>
      <c r="D47" s="114" t="s">
        <v>60</v>
      </c>
      <c r="E47" s="114"/>
      <c r="F47" s="114"/>
      <c r="G47" s="114"/>
      <c r="H47" s="114"/>
      <c r="I47" s="114"/>
      <c r="J47" s="114" t="s">
        <v>60</v>
      </c>
      <c r="K47" s="114"/>
      <c r="L47" s="114"/>
      <c r="M47" s="114"/>
      <c r="N47" s="114"/>
      <c r="O47" s="114"/>
      <c r="P47" s="114"/>
      <c r="Q47" s="114"/>
      <c r="R47" s="114"/>
      <c r="S47" s="114" t="s">
        <v>60</v>
      </c>
      <c r="T47" s="114"/>
      <c r="U47" s="114"/>
      <c r="V47" s="114" t="s">
        <v>60</v>
      </c>
      <c r="W47" s="114"/>
      <c r="X47" s="114" t="s">
        <v>205</v>
      </c>
      <c r="Y47" s="114" t="s">
        <v>253</v>
      </c>
      <c r="Z47" s="114" t="s">
        <v>162</v>
      </c>
      <c r="AA47" s="114" t="s">
        <v>159</v>
      </c>
      <c r="AB47" s="114" t="s">
        <v>168</v>
      </c>
      <c r="AC47" s="114" t="s">
        <v>169</v>
      </c>
      <c r="AD47" s="111">
        <v>1</v>
      </c>
      <c r="AE47" s="111">
        <v>1</v>
      </c>
      <c r="AF47" s="111">
        <v>2</v>
      </c>
      <c r="AG47" s="111">
        <v>2</v>
      </c>
      <c r="AH47" s="155">
        <v>90566640</v>
      </c>
      <c r="AI47" s="111" t="s">
        <v>170</v>
      </c>
      <c r="AJ47" s="202" t="s">
        <v>60</v>
      </c>
      <c r="AK47" s="202"/>
      <c r="AL47" s="202" t="s">
        <v>60</v>
      </c>
      <c r="AM47" s="202"/>
      <c r="AN47" s="202"/>
      <c r="AO47" s="202"/>
      <c r="AP47" s="202"/>
      <c r="AQ47" s="202"/>
      <c r="AR47" s="202"/>
      <c r="AS47" s="202"/>
      <c r="AT47" s="91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1"/>
    </row>
    <row r="48" spans="1:57" ht="28.5" customHeight="1">
      <c r="A48" s="159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2"/>
      <c r="AE48" s="112"/>
      <c r="AF48" s="112"/>
      <c r="AG48" s="112"/>
      <c r="AH48" s="156"/>
      <c r="AI48" s="112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92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1"/>
    </row>
    <row r="49" spans="1:57" ht="28.5" customHeight="1">
      <c r="A49" s="159"/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2"/>
      <c r="AE49" s="112"/>
      <c r="AF49" s="112"/>
      <c r="AG49" s="112"/>
      <c r="AH49" s="156"/>
      <c r="AI49" s="112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92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1"/>
    </row>
    <row r="50" spans="1:57" ht="28.5" customHeight="1">
      <c r="A50" s="159"/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3"/>
      <c r="AE50" s="113"/>
      <c r="AF50" s="113"/>
      <c r="AG50" s="113"/>
      <c r="AH50" s="157"/>
      <c r="AI50" s="113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93"/>
      <c r="AU50" s="204"/>
      <c r="AV50" s="204"/>
      <c r="AW50" s="204"/>
      <c r="AX50" s="204"/>
      <c r="AY50" s="204"/>
      <c r="AZ50" s="204"/>
      <c r="BA50" s="204"/>
      <c r="BB50" s="204"/>
      <c r="BC50" s="204"/>
      <c r="BD50" s="204"/>
      <c r="BE50" s="21"/>
    </row>
    <row r="51" spans="1:57" ht="27" customHeight="1">
      <c r="A51" s="159"/>
      <c r="B51" s="145" t="s">
        <v>221</v>
      </c>
      <c r="C51" s="145" t="s">
        <v>274</v>
      </c>
      <c r="D51" s="151"/>
      <c r="E51" s="151" t="s">
        <v>60</v>
      </c>
      <c r="F51" s="151"/>
      <c r="G51" s="151"/>
      <c r="H51" s="151"/>
      <c r="I51" s="151" t="s">
        <v>60</v>
      </c>
      <c r="J51" s="151"/>
      <c r="K51" s="151"/>
      <c r="L51" s="151"/>
      <c r="M51" s="151"/>
      <c r="N51" s="151"/>
      <c r="O51" s="151"/>
      <c r="P51" s="151"/>
      <c r="Q51" s="151"/>
      <c r="R51" s="151"/>
      <c r="S51" s="151" t="s">
        <v>60</v>
      </c>
      <c r="T51" s="151"/>
      <c r="U51" s="151"/>
      <c r="V51" s="151"/>
      <c r="W51" s="151"/>
      <c r="X51" s="152" t="s">
        <v>200</v>
      </c>
      <c r="Y51" s="152" t="s">
        <v>211</v>
      </c>
      <c r="Z51" s="131" t="s">
        <v>162</v>
      </c>
      <c r="AA51" s="131" t="s">
        <v>158</v>
      </c>
      <c r="AB51" s="131">
        <v>60</v>
      </c>
      <c r="AC51" s="131">
        <v>40</v>
      </c>
      <c r="AD51" s="131">
        <v>0</v>
      </c>
      <c r="AE51" s="131">
        <v>10</v>
      </c>
      <c r="AF51" s="131">
        <v>15</v>
      </c>
      <c r="AG51" s="131">
        <v>15</v>
      </c>
      <c r="AH51" s="154">
        <v>6470000000</v>
      </c>
      <c r="AI51" s="131" t="s">
        <v>193</v>
      </c>
      <c r="AJ51" s="185" t="s">
        <v>60</v>
      </c>
      <c r="AK51" s="185" t="s">
        <v>60</v>
      </c>
      <c r="AL51" s="188" t="s">
        <v>60</v>
      </c>
      <c r="AM51" s="188"/>
      <c r="AN51" s="188"/>
      <c r="AO51" s="188"/>
      <c r="AP51" s="188"/>
      <c r="AQ51" s="188"/>
      <c r="AR51" s="188"/>
      <c r="AS51" s="188"/>
      <c r="AT51" s="69"/>
      <c r="AU51" s="188" t="s">
        <v>60</v>
      </c>
      <c r="AV51" s="188"/>
      <c r="AW51" s="188"/>
      <c r="AX51" s="188"/>
      <c r="AY51" s="188"/>
      <c r="AZ51" s="188"/>
      <c r="BA51" s="188"/>
      <c r="BB51" s="188"/>
      <c r="BC51" s="188"/>
      <c r="BD51" s="188"/>
      <c r="BE51" s="21"/>
    </row>
    <row r="52" spans="1:57" ht="27" customHeight="1">
      <c r="A52" s="159"/>
      <c r="B52" s="145"/>
      <c r="C52" s="145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2"/>
      <c r="Y52" s="152"/>
      <c r="Z52" s="131"/>
      <c r="AA52" s="131"/>
      <c r="AB52" s="131"/>
      <c r="AC52" s="131"/>
      <c r="AD52" s="131"/>
      <c r="AE52" s="131"/>
      <c r="AF52" s="131"/>
      <c r="AG52" s="131"/>
      <c r="AH52" s="154"/>
      <c r="AI52" s="131"/>
      <c r="AJ52" s="186"/>
      <c r="AK52" s="186"/>
      <c r="AL52" s="189"/>
      <c r="AM52" s="189"/>
      <c r="AN52" s="189"/>
      <c r="AO52" s="189"/>
      <c r="AP52" s="189"/>
      <c r="AQ52" s="189"/>
      <c r="AR52" s="189"/>
      <c r="AS52" s="189"/>
      <c r="AT52" s="70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21"/>
    </row>
    <row r="53" spans="1:57" ht="27" customHeight="1">
      <c r="A53" s="159"/>
      <c r="B53" s="145"/>
      <c r="C53" s="145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2"/>
      <c r="Y53" s="152"/>
      <c r="Z53" s="131"/>
      <c r="AA53" s="131"/>
      <c r="AB53" s="131"/>
      <c r="AC53" s="131"/>
      <c r="AD53" s="131"/>
      <c r="AE53" s="131"/>
      <c r="AF53" s="131"/>
      <c r="AG53" s="131"/>
      <c r="AH53" s="154"/>
      <c r="AI53" s="131"/>
      <c r="AJ53" s="187"/>
      <c r="AK53" s="187"/>
      <c r="AL53" s="190"/>
      <c r="AM53" s="190"/>
      <c r="AN53" s="190"/>
      <c r="AO53" s="190"/>
      <c r="AP53" s="190"/>
      <c r="AQ53" s="190"/>
      <c r="AR53" s="190"/>
      <c r="AS53" s="190"/>
      <c r="AT53" s="71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21"/>
    </row>
    <row r="54" spans="1:57" ht="37.5" customHeight="1">
      <c r="A54" s="159"/>
      <c r="B54" s="145" t="s">
        <v>194</v>
      </c>
      <c r="C54" s="145" t="s">
        <v>274</v>
      </c>
      <c r="D54" s="151"/>
      <c r="E54" s="151"/>
      <c r="F54" s="151"/>
      <c r="G54" s="151"/>
      <c r="H54" s="151"/>
      <c r="I54" s="151" t="s">
        <v>60</v>
      </c>
      <c r="J54" s="151"/>
      <c r="K54" s="151"/>
      <c r="L54" s="151"/>
      <c r="M54" s="151"/>
      <c r="N54" s="151"/>
      <c r="O54" s="151"/>
      <c r="P54" s="151"/>
      <c r="Q54" s="151"/>
      <c r="R54" s="151"/>
      <c r="S54" s="151" t="s">
        <v>60</v>
      </c>
      <c r="T54" s="151"/>
      <c r="U54" s="151"/>
      <c r="V54" s="151"/>
      <c r="W54" s="151"/>
      <c r="X54" s="152" t="s">
        <v>213</v>
      </c>
      <c r="Y54" s="152" t="s">
        <v>212</v>
      </c>
      <c r="Z54" s="131" t="s">
        <v>162</v>
      </c>
      <c r="AA54" s="131" t="s">
        <v>158</v>
      </c>
      <c r="AB54" s="131">
        <v>50</v>
      </c>
      <c r="AC54" s="131">
        <v>40</v>
      </c>
      <c r="AD54" s="131">
        <v>0</v>
      </c>
      <c r="AE54" s="131">
        <v>10</v>
      </c>
      <c r="AF54" s="131">
        <v>15</v>
      </c>
      <c r="AG54" s="131">
        <v>15</v>
      </c>
      <c r="AH54" s="154"/>
      <c r="AI54" s="131"/>
      <c r="AJ54" s="197" t="s">
        <v>60</v>
      </c>
      <c r="AK54" s="197" t="s">
        <v>60</v>
      </c>
      <c r="AL54" s="194" t="s">
        <v>60</v>
      </c>
      <c r="AM54" s="194"/>
      <c r="AN54" s="194"/>
      <c r="AO54" s="194"/>
      <c r="AP54" s="194"/>
      <c r="AQ54" s="194"/>
      <c r="AR54" s="194"/>
      <c r="AS54" s="194"/>
      <c r="AT54" s="88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21"/>
    </row>
    <row r="55" spans="1:57" ht="37.5" customHeight="1">
      <c r="A55" s="159"/>
      <c r="B55" s="145"/>
      <c r="C55" s="145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2"/>
      <c r="Y55" s="152"/>
      <c r="Z55" s="131"/>
      <c r="AA55" s="131"/>
      <c r="AB55" s="131"/>
      <c r="AC55" s="131"/>
      <c r="AD55" s="131"/>
      <c r="AE55" s="131"/>
      <c r="AF55" s="131"/>
      <c r="AG55" s="131"/>
      <c r="AH55" s="154"/>
      <c r="AI55" s="131"/>
      <c r="AJ55" s="198"/>
      <c r="AK55" s="198"/>
      <c r="AL55" s="195"/>
      <c r="AM55" s="195"/>
      <c r="AN55" s="195"/>
      <c r="AO55" s="195"/>
      <c r="AP55" s="195"/>
      <c r="AQ55" s="195"/>
      <c r="AR55" s="195"/>
      <c r="AS55" s="195"/>
      <c r="AT55" s="89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21"/>
    </row>
    <row r="56" spans="1:57" ht="63.75" customHeight="1">
      <c r="A56" s="159"/>
      <c r="B56" s="57" t="s">
        <v>287</v>
      </c>
      <c r="C56" s="57"/>
      <c r="D56" s="57"/>
      <c r="E56" s="57" t="s">
        <v>60</v>
      </c>
      <c r="F56" s="57"/>
      <c r="G56" s="57"/>
      <c r="H56" s="57"/>
      <c r="I56" s="57" t="s">
        <v>60</v>
      </c>
      <c r="J56" s="57"/>
      <c r="K56" s="57"/>
      <c r="L56" s="57"/>
      <c r="M56" s="57"/>
      <c r="N56" s="57"/>
      <c r="O56" s="57"/>
      <c r="P56" s="57"/>
      <c r="Q56" s="57"/>
      <c r="R56" s="57"/>
      <c r="S56" s="57" t="s">
        <v>60</v>
      </c>
      <c r="T56" s="57"/>
      <c r="U56" s="57"/>
      <c r="V56" s="57"/>
      <c r="W56" s="57"/>
      <c r="X56" s="68" t="s">
        <v>304</v>
      </c>
      <c r="Y56" s="68" t="s">
        <v>288</v>
      </c>
      <c r="Z56" s="68" t="s">
        <v>162</v>
      </c>
      <c r="AA56" s="68" t="s">
        <v>158</v>
      </c>
      <c r="AB56" s="68">
        <v>1</v>
      </c>
      <c r="AC56" s="68">
        <v>2</v>
      </c>
      <c r="AD56" s="68">
        <v>0</v>
      </c>
      <c r="AE56" s="68">
        <v>0</v>
      </c>
      <c r="AF56" s="68">
        <v>0</v>
      </c>
      <c r="AG56" s="68">
        <v>2</v>
      </c>
      <c r="AH56" s="76"/>
      <c r="AI56" s="75"/>
      <c r="AJ56" s="77"/>
      <c r="AK56" s="77"/>
      <c r="AL56" s="74" t="s">
        <v>60</v>
      </c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21"/>
    </row>
    <row r="57" spans="1:57" ht="31.5" customHeight="1">
      <c r="A57" s="159"/>
      <c r="B57" s="145" t="s">
        <v>202</v>
      </c>
      <c r="C57" s="145" t="s">
        <v>275</v>
      </c>
      <c r="D57" s="151"/>
      <c r="E57" s="151" t="s">
        <v>60</v>
      </c>
      <c r="F57" s="151"/>
      <c r="G57" s="151"/>
      <c r="H57" s="151"/>
      <c r="I57" s="151" t="s">
        <v>60</v>
      </c>
      <c r="J57" s="151"/>
      <c r="K57" s="151"/>
      <c r="L57" s="151"/>
      <c r="M57" s="151"/>
      <c r="N57" s="151"/>
      <c r="O57" s="151"/>
      <c r="P57" s="151"/>
      <c r="Q57" s="151"/>
      <c r="R57" s="151"/>
      <c r="S57" s="151" t="s">
        <v>60</v>
      </c>
      <c r="T57" s="151"/>
      <c r="U57" s="151"/>
      <c r="V57" s="151" t="s">
        <v>60</v>
      </c>
      <c r="W57" s="151"/>
      <c r="X57" s="152" t="s">
        <v>201</v>
      </c>
      <c r="Y57" s="152" t="s">
        <v>214</v>
      </c>
      <c r="Z57" s="152" t="s">
        <v>162</v>
      </c>
      <c r="AA57" s="152" t="s">
        <v>158</v>
      </c>
      <c r="AB57" s="152">
        <v>20</v>
      </c>
      <c r="AC57" s="152">
        <v>20</v>
      </c>
      <c r="AD57" s="152">
        <v>0</v>
      </c>
      <c r="AE57" s="152">
        <v>0</v>
      </c>
      <c r="AF57" s="152">
        <v>10</v>
      </c>
      <c r="AG57" s="152">
        <v>10</v>
      </c>
      <c r="AH57" s="153">
        <v>1000000000</v>
      </c>
      <c r="AI57" s="152" t="s">
        <v>195</v>
      </c>
      <c r="AJ57" s="194" t="s">
        <v>60</v>
      </c>
      <c r="AK57" s="194" t="s">
        <v>60</v>
      </c>
      <c r="AL57" s="194" t="s">
        <v>60</v>
      </c>
      <c r="AM57" s="194"/>
      <c r="AN57" s="194"/>
      <c r="AO57" s="194"/>
      <c r="AP57" s="194"/>
      <c r="AQ57" s="194"/>
      <c r="AR57" s="194"/>
      <c r="AS57" s="194"/>
      <c r="AT57" s="88"/>
      <c r="AU57" s="194"/>
      <c r="AV57" s="194"/>
      <c r="AW57" s="194"/>
      <c r="AX57" s="194"/>
      <c r="AY57" s="194"/>
      <c r="AZ57" s="194"/>
      <c r="BA57" s="194"/>
      <c r="BB57" s="194"/>
      <c r="BC57" s="194"/>
      <c r="BD57" s="194"/>
      <c r="BE57" s="21"/>
    </row>
    <row r="58" spans="1:57" ht="46.5" customHeight="1">
      <c r="A58" s="160"/>
      <c r="B58" s="145"/>
      <c r="C58" s="145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 t="s">
        <v>60</v>
      </c>
      <c r="W58" s="151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3"/>
      <c r="AI58" s="152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89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21"/>
    </row>
    <row r="59" spans="1:57" ht="20.25" customHeight="1">
      <c r="A59" s="150" t="s">
        <v>231</v>
      </c>
      <c r="B59" s="147" t="s">
        <v>225</v>
      </c>
      <c r="C59" s="147" t="s">
        <v>254</v>
      </c>
      <c r="D59" s="147" t="s">
        <v>60</v>
      </c>
      <c r="E59" s="147" t="s">
        <v>60</v>
      </c>
      <c r="F59" s="147"/>
      <c r="G59" s="147"/>
      <c r="H59" s="147"/>
      <c r="I59" s="147" t="s">
        <v>60</v>
      </c>
      <c r="J59" s="147"/>
      <c r="K59" s="147"/>
      <c r="L59" s="147"/>
      <c r="M59" s="147"/>
      <c r="N59" s="147"/>
      <c r="O59" s="147"/>
      <c r="P59" s="147"/>
      <c r="Q59" s="147"/>
      <c r="R59" s="147"/>
      <c r="S59" s="147" t="s">
        <v>60</v>
      </c>
      <c r="T59" s="147"/>
      <c r="U59" s="147"/>
      <c r="V59" s="147"/>
      <c r="W59" s="147"/>
      <c r="X59" s="147" t="s">
        <v>227</v>
      </c>
      <c r="Y59" s="147" t="s">
        <v>255</v>
      </c>
      <c r="Z59" s="147" t="s">
        <v>152</v>
      </c>
      <c r="AA59" s="147" t="s">
        <v>159</v>
      </c>
      <c r="AB59" s="146">
        <v>0.32</v>
      </c>
      <c r="AC59" s="146">
        <v>0.9</v>
      </c>
      <c r="AD59" s="148">
        <v>0.1</v>
      </c>
      <c r="AE59" s="148">
        <v>0.5</v>
      </c>
      <c r="AF59" s="148">
        <v>0.7</v>
      </c>
      <c r="AG59" s="148">
        <v>0.9</v>
      </c>
      <c r="AH59" s="149">
        <f>100629600+30141000000</f>
        <v>30241629600</v>
      </c>
      <c r="AI59" s="144" t="s">
        <v>256</v>
      </c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  <c r="BE59" s="21"/>
    </row>
    <row r="60" spans="1:57" ht="20.25" customHeight="1">
      <c r="A60" s="122"/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4"/>
      <c r="AE60" s="144"/>
      <c r="AF60" s="144"/>
      <c r="AG60" s="144"/>
      <c r="AH60" s="149"/>
      <c r="AI60" s="144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21"/>
    </row>
    <row r="61" spans="1:57" ht="20.25" customHeight="1">
      <c r="A61" s="122"/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4"/>
      <c r="AE61" s="144"/>
      <c r="AF61" s="144"/>
      <c r="AG61" s="144"/>
      <c r="AH61" s="149"/>
      <c r="AI61" s="144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21"/>
    </row>
    <row r="62" spans="1:57" ht="20.25" customHeight="1">
      <c r="A62" s="122"/>
      <c r="B62" s="147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4"/>
      <c r="AE62" s="144"/>
      <c r="AF62" s="144"/>
      <c r="AG62" s="144"/>
      <c r="AH62" s="149"/>
      <c r="AI62" s="144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21"/>
    </row>
    <row r="63" spans="1:57" ht="46.5" customHeight="1">
      <c r="A63" s="122"/>
      <c r="B63" s="62" t="s">
        <v>305</v>
      </c>
      <c r="C63" s="62" t="s">
        <v>289</v>
      </c>
      <c r="D63" s="80"/>
      <c r="E63" s="80" t="s">
        <v>60</v>
      </c>
      <c r="F63" s="80"/>
      <c r="G63" s="80"/>
      <c r="H63" s="80"/>
      <c r="I63" s="80" t="s">
        <v>60</v>
      </c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 t="s">
        <v>306</v>
      </c>
      <c r="Y63" s="80" t="s">
        <v>307</v>
      </c>
      <c r="Z63" s="80" t="s">
        <v>162</v>
      </c>
      <c r="AA63" s="53" t="s">
        <v>158</v>
      </c>
      <c r="AB63" s="80">
        <v>6</v>
      </c>
      <c r="AC63" s="80">
        <v>0</v>
      </c>
      <c r="AD63" s="80">
        <v>0</v>
      </c>
      <c r="AE63" s="80">
        <v>0</v>
      </c>
      <c r="AF63" s="80">
        <v>0</v>
      </c>
      <c r="AG63" s="80">
        <v>0</v>
      </c>
      <c r="AH63" s="81">
        <v>1500000000</v>
      </c>
      <c r="AI63" s="79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21"/>
    </row>
    <row r="64" spans="1:57" ht="56.25" customHeight="1">
      <c r="A64" s="122"/>
      <c r="B64" s="145" t="s">
        <v>228</v>
      </c>
      <c r="C64" s="145" t="s">
        <v>276</v>
      </c>
      <c r="D64" s="142"/>
      <c r="E64" s="142" t="s">
        <v>60</v>
      </c>
      <c r="F64" s="142"/>
      <c r="G64" s="142"/>
      <c r="H64" s="142"/>
      <c r="I64" s="142" t="s">
        <v>60</v>
      </c>
      <c r="J64" s="142"/>
      <c r="K64" s="142"/>
      <c r="L64" s="142"/>
      <c r="M64" s="142"/>
      <c r="N64" s="142"/>
      <c r="O64" s="142"/>
      <c r="P64" s="142"/>
      <c r="Q64" s="142"/>
      <c r="R64" s="142"/>
      <c r="S64" s="142" t="s">
        <v>60</v>
      </c>
      <c r="T64" s="142"/>
      <c r="U64" s="142"/>
      <c r="V64" s="142"/>
      <c r="W64" s="142"/>
      <c r="X64" s="140" t="s">
        <v>286</v>
      </c>
      <c r="Y64" s="140" t="s">
        <v>216</v>
      </c>
      <c r="Z64" s="140" t="s">
        <v>162</v>
      </c>
      <c r="AA64" s="140" t="s">
        <v>158</v>
      </c>
      <c r="AB64" s="140">
        <v>1</v>
      </c>
      <c r="AC64" s="140">
        <v>3</v>
      </c>
      <c r="AD64" s="140">
        <v>1</v>
      </c>
      <c r="AE64" s="140"/>
      <c r="AF64" s="140">
        <v>1</v>
      </c>
      <c r="AG64" s="140">
        <v>1</v>
      </c>
      <c r="AH64" s="140"/>
      <c r="AI64" s="140"/>
      <c r="AJ64" s="194"/>
      <c r="AK64" s="194"/>
      <c r="AL64" s="194" t="s">
        <v>60</v>
      </c>
      <c r="AM64" s="194"/>
      <c r="AN64" s="194"/>
      <c r="AO64" s="194"/>
      <c r="AP64" s="194"/>
      <c r="AQ64" s="194"/>
      <c r="AR64" s="194"/>
      <c r="AS64" s="194"/>
      <c r="AT64" s="88"/>
      <c r="AU64" s="194"/>
      <c r="AV64" s="194"/>
      <c r="AW64" s="194"/>
      <c r="AX64" s="194"/>
      <c r="AY64" s="194"/>
      <c r="AZ64" s="194"/>
      <c r="BA64" s="194"/>
      <c r="BB64" s="194"/>
      <c r="BC64" s="194"/>
      <c r="BD64" s="194"/>
      <c r="BE64" s="21"/>
    </row>
    <row r="65" spans="1:57" ht="56.25" customHeight="1">
      <c r="A65" s="122"/>
      <c r="B65" s="145"/>
      <c r="C65" s="145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143"/>
      <c r="Q65" s="143"/>
      <c r="R65" s="143"/>
      <c r="S65" s="143"/>
      <c r="T65" s="143"/>
      <c r="U65" s="143"/>
      <c r="V65" s="143"/>
      <c r="W65" s="143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89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21"/>
    </row>
    <row r="66" spans="1:57" ht="51" customHeight="1">
      <c r="A66" s="122"/>
      <c r="B66" s="145" t="s">
        <v>229</v>
      </c>
      <c r="C66" s="145" t="s">
        <v>277</v>
      </c>
      <c r="D66" s="142"/>
      <c r="E66" s="142" t="s">
        <v>60</v>
      </c>
      <c r="F66" s="142"/>
      <c r="G66" s="142"/>
      <c r="H66" s="142"/>
      <c r="I66" s="142" t="s">
        <v>60</v>
      </c>
      <c r="J66" s="142"/>
      <c r="K66" s="142"/>
      <c r="L66" s="142"/>
      <c r="M66" s="142"/>
      <c r="N66" s="142"/>
      <c r="O66" s="142"/>
      <c r="P66" s="142"/>
      <c r="Q66" s="142"/>
      <c r="R66" s="142"/>
      <c r="S66" s="142" t="s">
        <v>60</v>
      </c>
      <c r="T66" s="140"/>
      <c r="U66" s="140"/>
      <c r="V66" s="140"/>
      <c r="W66" s="140"/>
      <c r="X66" s="140" t="s">
        <v>204</v>
      </c>
      <c r="Y66" s="140" t="s">
        <v>217</v>
      </c>
      <c r="Z66" s="140" t="s">
        <v>162</v>
      </c>
      <c r="AA66" s="140" t="s">
        <v>158</v>
      </c>
      <c r="AB66" s="140">
        <f>100+189+98+16</f>
        <v>403</v>
      </c>
      <c r="AC66" s="138">
        <v>700</v>
      </c>
      <c r="AD66" s="138">
        <v>0</v>
      </c>
      <c r="AE66" s="138">
        <v>100</v>
      </c>
      <c r="AF66" s="138">
        <v>600</v>
      </c>
      <c r="AG66" s="138">
        <v>0</v>
      </c>
      <c r="AH66" s="138">
        <f>1038581432+180000000+1320000000</f>
        <v>2538581432</v>
      </c>
      <c r="AI66" s="140" t="s">
        <v>196</v>
      </c>
      <c r="AJ66" s="194" t="s">
        <v>60</v>
      </c>
      <c r="AK66" s="194" t="s">
        <v>60</v>
      </c>
      <c r="AL66" s="194" t="s">
        <v>60</v>
      </c>
      <c r="AM66" s="194"/>
      <c r="AN66" s="194"/>
      <c r="AO66" s="194"/>
      <c r="AP66" s="194"/>
      <c r="AQ66" s="194"/>
      <c r="AR66" s="194"/>
      <c r="AS66" s="194"/>
      <c r="AT66" s="88"/>
      <c r="AU66" s="140" t="s">
        <v>60</v>
      </c>
      <c r="AV66" s="194"/>
      <c r="AW66" s="194"/>
      <c r="AX66" s="194"/>
      <c r="AY66" s="194"/>
      <c r="AZ66" s="194"/>
      <c r="BA66" s="194"/>
      <c r="BB66" s="194"/>
      <c r="BC66" s="194"/>
      <c r="BD66" s="194"/>
      <c r="BE66" s="21"/>
    </row>
    <row r="67" spans="1:57" ht="51" customHeight="1">
      <c r="A67" s="122"/>
      <c r="B67" s="145"/>
      <c r="C67" s="145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1"/>
      <c r="U67" s="141"/>
      <c r="V67" s="141"/>
      <c r="W67" s="141"/>
      <c r="X67" s="141"/>
      <c r="Y67" s="141"/>
      <c r="Z67" s="141"/>
      <c r="AA67" s="141"/>
      <c r="AB67" s="141"/>
      <c r="AC67" s="139"/>
      <c r="AD67" s="139"/>
      <c r="AE67" s="139"/>
      <c r="AF67" s="139"/>
      <c r="AG67" s="139"/>
      <c r="AH67" s="139"/>
      <c r="AI67" s="141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89"/>
      <c r="AU67" s="141"/>
      <c r="AV67" s="195"/>
      <c r="AW67" s="195"/>
      <c r="AX67" s="195"/>
      <c r="AY67" s="195"/>
      <c r="AZ67" s="195"/>
      <c r="BA67" s="195"/>
      <c r="BB67" s="195"/>
      <c r="BC67" s="195"/>
      <c r="BD67" s="195"/>
      <c r="BE67" s="21"/>
    </row>
    <row r="68" spans="1:57" ht="20.25" customHeight="1">
      <c r="A68" s="122"/>
      <c r="B68" s="106" t="s">
        <v>222</v>
      </c>
      <c r="C68" s="94" t="s">
        <v>272</v>
      </c>
      <c r="D68" s="94" t="s">
        <v>60</v>
      </c>
      <c r="E68" s="94"/>
      <c r="F68" s="94"/>
      <c r="G68" s="94" t="s">
        <v>60</v>
      </c>
      <c r="H68" s="94"/>
      <c r="I68" s="94" t="s">
        <v>60</v>
      </c>
      <c r="J68" s="94" t="s">
        <v>60</v>
      </c>
      <c r="K68" s="94" t="s">
        <v>60</v>
      </c>
      <c r="L68" s="94" t="s">
        <v>60</v>
      </c>
      <c r="M68" s="94" t="s">
        <v>60</v>
      </c>
      <c r="N68" s="94"/>
      <c r="O68" s="94" t="s">
        <v>60</v>
      </c>
      <c r="P68" s="94" t="s">
        <v>60</v>
      </c>
      <c r="Q68" s="94"/>
      <c r="R68" s="94" t="s">
        <v>60</v>
      </c>
      <c r="S68" s="94" t="s">
        <v>60</v>
      </c>
      <c r="T68" s="94"/>
      <c r="U68" s="94" t="s">
        <v>60</v>
      </c>
      <c r="V68" s="94" t="s">
        <v>60</v>
      </c>
      <c r="W68" s="94"/>
      <c r="X68" s="106" t="s">
        <v>268</v>
      </c>
      <c r="Y68" s="106" t="s">
        <v>156</v>
      </c>
      <c r="Z68" s="106" t="s">
        <v>152</v>
      </c>
      <c r="AA68" s="106" t="s">
        <v>157</v>
      </c>
      <c r="AB68" s="106">
        <v>0</v>
      </c>
      <c r="AC68" s="104">
        <v>1</v>
      </c>
      <c r="AD68" s="105">
        <v>0.2</v>
      </c>
      <c r="AE68" s="105">
        <v>0.4</v>
      </c>
      <c r="AF68" s="105">
        <v>0.3</v>
      </c>
      <c r="AG68" s="105">
        <v>0.1</v>
      </c>
      <c r="AH68" s="133"/>
      <c r="AI68" s="133"/>
      <c r="AJ68" s="101"/>
      <c r="AK68" s="101"/>
      <c r="AL68" s="101" t="s">
        <v>60</v>
      </c>
      <c r="AM68" s="101"/>
      <c r="AN68" s="101"/>
      <c r="AO68" s="101" t="s">
        <v>60</v>
      </c>
      <c r="AP68" s="101" t="s">
        <v>60</v>
      </c>
      <c r="AQ68" s="101" t="s">
        <v>60</v>
      </c>
      <c r="AR68" s="101"/>
      <c r="AS68" s="101"/>
      <c r="AT68" s="101"/>
      <c r="AU68" s="101" t="s">
        <v>60</v>
      </c>
      <c r="AV68" s="101" t="s">
        <v>60</v>
      </c>
      <c r="AW68" s="101" t="s">
        <v>60</v>
      </c>
      <c r="AX68" s="101" t="s">
        <v>60</v>
      </c>
      <c r="AY68" s="101" t="s">
        <v>60</v>
      </c>
      <c r="AZ68" s="101"/>
      <c r="BA68" s="101"/>
      <c r="BB68" s="101" t="s">
        <v>60</v>
      </c>
      <c r="BC68" s="101" t="s">
        <v>60</v>
      </c>
      <c r="BD68" s="101" t="s">
        <v>60</v>
      </c>
      <c r="BE68" s="21"/>
    </row>
    <row r="69" spans="1:57" ht="20.25" customHeight="1">
      <c r="A69" s="122"/>
      <c r="B69" s="106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106"/>
      <c r="Y69" s="106"/>
      <c r="Z69" s="106"/>
      <c r="AA69" s="106"/>
      <c r="AB69" s="106"/>
      <c r="AC69" s="134"/>
      <c r="AD69" s="136"/>
      <c r="AE69" s="136"/>
      <c r="AF69" s="136"/>
      <c r="AG69" s="136"/>
      <c r="AH69" s="133"/>
      <c r="AI69" s="133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21"/>
    </row>
    <row r="70" spans="1:57" ht="20.25" customHeight="1">
      <c r="A70" s="122"/>
      <c r="B70" s="10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106"/>
      <c r="Y70" s="106"/>
      <c r="Z70" s="106"/>
      <c r="AA70" s="106"/>
      <c r="AB70" s="106"/>
      <c r="AC70" s="135"/>
      <c r="AD70" s="137"/>
      <c r="AE70" s="137"/>
      <c r="AF70" s="137"/>
      <c r="AG70" s="137"/>
      <c r="AH70" s="133"/>
      <c r="AI70" s="13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21"/>
    </row>
    <row r="71" spans="1:57" s="27" customFormat="1" ht="39" customHeight="1">
      <c r="A71" s="122"/>
      <c r="B71" s="129" t="s">
        <v>206</v>
      </c>
      <c r="C71" s="107" t="s">
        <v>278</v>
      </c>
      <c r="D71" s="129" t="s">
        <v>60</v>
      </c>
      <c r="E71" s="129" t="s">
        <v>60</v>
      </c>
      <c r="F71" s="129"/>
      <c r="G71" s="129"/>
      <c r="H71" s="129"/>
      <c r="I71" s="129" t="s">
        <v>60</v>
      </c>
      <c r="J71" s="129" t="s">
        <v>60</v>
      </c>
      <c r="K71" s="129"/>
      <c r="L71" s="129"/>
      <c r="M71" s="129"/>
      <c r="N71" s="129"/>
      <c r="O71" s="129" t="s">
        <v>60</v>
      </c>
      <c r="P71" s="129" t="s">
        <v>60</v>
      </c>
      <c r="Q71" s="129" t="s">
        <v>60</v>
      </c>
      <c r="R71" s="129" t="s">
        <v>60</v>
      </c>
      <c r="S71" s="129" t="s">
        <v>60</v>
      </c>
      <c r="T71" s="129"/>
      <c r="U71" s="129" t="s">
        <v>60</v>
      </c>
      <c r="V71" s="129" t="s">
        <v>60</v>
      </c>
      <c r="W71" s="129" t="s">
        <v>60</v>
      </c>
      <c r="X71" s="107" t="s">
        <v>230</v>
      </c>
      <c r="Y71" s="107" t="s">
        <v>134</v>
      </c>
      <c r="Z71" s="107" t="s">
        <v>152</v>
      </c>
      <c r="AA71" s="107" t="s">
        <v>101</v>
      </c>
      <c r="AB71" s="107">
        <v>78</v>
      </c>
      <c r="AC71" s="107">
        <v>82</v>
      </c>
      <c r="AD71" s="97"/>
      <c r="AE71" s="100">
        <v>82</v>
      </c>
      <c r="AF71" s="97"/>
      <c r="AG71" s="97"/>
      <c r="AH71" s="131"/>
      <c r="AI71" s="131"/>
      <c r="AJ71" s="131" t="s">
        <v>60</v>
      </c>
      <c r="AK71" s="131" t="s">
        <v>60</v>
      </c>
      <c r="AL71" s="131" t="s">
        <v>60</v>
      </c>
      <c r="AM71" s="131" t="s">
        <v>60</v>
      </c>
      <c r="AN71" s="131"/>
      <c r="AO71" s="131" t="s">
        <v>60</v>
      </c>
      <c r="AP71" s="131"/>
      <c r="AQ71" s="131" t="s">
        <v>145</v>
      </c>
      <c r="AR71" s="131" t="s">
        <v>145</v>
      </c>
      <c r="AS71" s="131"/>
      <c r="AT71" s="100"/>
      <c r="AU71" s="131"/>
      <c r="AV71" s="131"/>
      <c r="AW71" s="131"/>
      <c r="AX71" s="131"/>
      <c r="AY71" s="131"/>
      <c r="AZ71" s="131"/>
      <c r="BA71" s="131"/>
      <c r="BB71" s="131"/>
      <c r="BC71" s="131"/>
      <c r="BD71" s="131"/>
      <c r="BE71" s="26"/>
    </row>
    <row r="72" spans="1:57" s="27" customFormat="1" ht="39" customHeight="1">
      <c r="A72" s="122"/>
      <c r="B72" s="129"/>
      <c r="C72" s="108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08"/>
      <c r="Y72" s="108"/>
      <c r="Z72" s="108"/>
      <c r="AA72" s="108"/>
      <c r="AB72" s="108"/>
      <c r="AC72" s="108"/>
      <c r="AD72" s="124"/>
      <c r="AE72" s="98"/>
      <c r="AF72" s="124"/>
      <c r="AG72" s="124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98"/>
      <c r="AU72" s="131"/>
      <c r="AV72" s="131"/>
      <c r="AW72" s="131"/>
      <c r="AX72" s="131"/>
      <c r="AY72" s="131"/>
      <c r="AZ72" s="131"/>
      <c r="BA72" s="131"/>
      <c r="BB72" s="131"/>
      <c r="BC72" s="131"/>
      <c r="BD72" s="131"/>
      <c r="BE72" s="26"/>
    </row>
    <row r="73" spans="1:57" s="27" customFormat="1" ht="39" customHeight="1">
      <c r="A73" s="122"/>
      <c r="B73" s="129"/>
      <c r="C73" s="10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09"/>
      <c r="Y73" s="109"/>
      <c r="Z73" s="109"/>
      <c r="AA73" s="109"/>
      <c r="AB73" s="109"/>
      <c r="AC73" s="109"/>
      <c r="AD73" s="125"/>
      <c r="AE73" s="99"/>
      <c r="AF73" s="125"/>
      <c r="AG73" s="125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99"/>
      <c r="AU73" s="131"/>
      <c r="AV73" s="131"/>
      <c r="AW73" s="131"/>
      <c r="AX73" s="131"/>
      <c r="AY73" s="131"/>
      <c r="AZ73" s="131"/>
      <c r="BA73" s="131"/>
      <c r="BB73" s="131"/>
      <c r="BC73" s="131"/>
      <c r="BD73" s="131"/>
      <c r="BE73" s="26"/>
    </row>
    <row r="74" spans="1:57" s="27" customFormat="1" ht="12" customHeight="1">
      <c r="A74" s="122"/>
      <c r="B74" s="129" t="s">
        <v>175</v>
      </c>
      <c r="C74" s="107" t="s">
        <v>240</v>
      </c>
      <c r="D74" s="106" t="s">
        <v>60</v>
      </c>
      <c r="E74" s="106"/>
      <c r="F74" s="106"/>
      <c r="G74" s="106"/>
      <c r="H74" s="106"/>
      <c r="I74" s="106"/>
      <c r="J74" s="106"/>
      <c r="K74" s="106"/>
      <c r="L74" s="106"/>
      <c r="M74" s="106" t="s">
        <v>60</v>
      </c>
      <c r="N74" s="106"/>
      <c r="O74" s="106"/>
      <c r="P74" s="106"/>
      <c r="Q74" s="106"/>
      <c r="R74" s="106"/>
      <c r="S74" s="106" t="s">
        <v>60</v>
      </c>
      <c r="T74" s="106"/>
      <c r="U74" s="106"/>
      <c r="V74" s="106"/>
      <c r="W74" s="106"/>
      <c r="X74" s="106" t="s">
        <v>269</v>
      </c>
      <c r="Y74" s="129" t="s">
        <v>146</v>
      </c>
      <c r="Z74" s="129" t="s">
        <v>25</v>
      </c>
      <c r="AA74" s="129" t="s">
        <v>147</v>
      </c>
      <c r="AB74" s="107"/>
      <c r="AC74" s="132">
        <v>1</v>
      </c>
      <c r="AD74" s="130">
        <v>0.33329999999999999</v>
      </c>
      <c r="AE74" s="130">
        <v>0.33329999999999999</v>
      </c>
      <c r="AF74" s="130">
        <v>0.33329999999999999</v>
      </c>
      <c r="AG74" s="130">
        <v>1</v>
      </c>
      <c r="AH74" s="131" t="s">
        <v>148</v>
      </c>
      <c r="AI74" s="131" t="s">
        <v>148</v>
      </c>
      <c r="AJ74" s="100"/>
      <c r="AK74" s="131" t="s">
        <v>60</v>
      </c>
      <c r="AL74" s="131" t="s">
        <v>60</v>
      </c>
      <c r="AM74" s="100" t="s">
        <v>60</v>
      </c>
      <c r="AN74" s="100"/>
      <c r="AO74" s="100"/>
      <c r="AP74" s="100"/>
      <c r="AQ74" s="131" t="s">
        <v>60</v>
      </c>
      <c r="AR74" s="100"/>
      <c r="AS74" s="100"/>
      <c r="AT74" s="100"/>
      <c r="AU74" s="131" t="s">
        <v>60</v>
      </c>
      <c r="AV74" s="100"/>
      <c r="AW74" s="100"/>
      <c r="AX74" s="100"/>
      <c r="AY74" s="100"/>
      <c r="AZ74" s="100"/>
      <c r="BA74" s="100"/>
      <c r="BB74" s="100"/>
      <c r="BC74" s="100"/>
      <c r="BD74" s="100"/>
      <c r="BE74" s="26"/>
    </row>
    <row r="75" spans="1:57" s="27" customFormat="1" ht="12" customHeight="1">
      <c r="A75" s="122"/>
      <c r="B75" s="129"/>
      <c r="C75" s="108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08"/>
      <c r="AC75" s="129"/>
      <c r="AD75" s="131"/>
      <c r="AE75" s="131"/>
      <c r="AF75" s="131"/>
      <c r="AG75" s="131"/>
      <c r="AH75" s="131"/>
      <c r="AI75" s="131"/>
      <c r="AJ75" s="98"/>
      <c r="AK75" s="131"/>
      <c r="AL75" s="131"/>
      <c r="AM75" s="98"/>
      <c r="AN75" s="98"/>
      <c r="AO75" s="98"/>
      <c r="AP75" s="98"/>
      <c r="AQ75" s="131"/>
      <c r="AR75" s="98"/>
      <c r="AS75" s="98"/>
      <c r="AT75" s="98"/>
      <c r="AU75" s="131"/>
      <c r="AV75" s="98"/>
      <c r="AW75" s="98"/>
      <c r="AX75" s="98"/>
      <c r="AY75" s="98"/>
      <c r="AZ75" s="98"/>
      <c r="BA75" s="98"/>
      <c r="BB75" s="98"/>
      <c r="BC75" s="98"/>
      <c r="BD75" s="98"/>
      <c r="BE75" s="26"/>
    </row>
    <row r="76" spans="1:57" s="27" customFormat="1" ht="12" customHeight="1">
      <c r="A76" s="122"/>
      <c r="B76" s="129"/>
      <c r="C76" s="10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08"/>
      <c r="AC76" s="129"/>
      <c r="AD76" s="131"/>
      <c r="AE76" s="131"/>
      <c r="AF76" s="131"/>
      <c r="AG76" s="131"/>
      <c r="AH76" s="131"/>
      <c r="AI76" s="131"/>
      <c r="AJ76" s="98"/>
      <c r="AK76" s="131"/>
      <c r="AL76" s="131"/>
      <c r="AM76" s="98"/>
      <c r="AN76" s="98"/>
      <c r="AO76" s="98"/>
      <c r="AP76" s="98"/>
      <c r="AQ76" s="131"/>
      <c r="AR76" s="98"/>
      <c r="AS76" s="98"/>
      <c r="AT76" s="98"/>
      <c r="AU76" s="131"/>
      <c r="AV76" s="98"/>
      <c r="AW76" s="98"/>
      <c r="AX76" s="98"/>
      <c r="AY76" s="98"/>
      <c r="AZ76" s="98"/>
      <c r="BA76" s="98"/>
      <c r="BB76" s="98"/>
      <c r="BC76" s="98"/>
      <c r="BD76" s="98"/>
      <c r="BE76" s="26"/>
    </row>
    <row r="77" spans="1:57" s="27" customFormat="1" ht="12" customHeight="1">
      <c r="A77" s="122"/>
      <c r="B77" s="129"/>
      <c r="C77" s="10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09"/>
      <c r="AC77" s="129"/>
      <c r="AD77" s="131"/>
      <c r="AE77" s="131"/>
      <c r="AF77" s="131"/>
      <c r="AG77" s="131"/>
      <c r="AH77" s="131"/>
      <c r="AI77" s="131"/>
      <c r="AJ77" s="99"/>
      <c r="AK77" s="131"/>
      <c r="AL77" s="131"/>
      <c r="AM77" s="99"/>
      <c r="AN77" s="99"/>
      <c r="AO77" s="99"/>
      <c r="AP77" s="99"/>
      <c r="AQ77" s="131"/>
      <c r="AR77" s="99"/>
      <c r="AS77" s="99"/>
      <c r="AT77" s="99"/>
      <c r="AU77" s="131"/>
      <c r="AV77" s="99"/>
      <c r="AW77" s="99"/>
      <c r="AX77" s="99"/>
      <c r="AY77" s="99"/>
      <c r="AZ77" s="99"/>
      <c r="BA77" s="99"/>
      <c r="BB77" s="99"/>
      <c r="BC77" s="99"/>
      <c r="BD77" s="99"/>
      <c r="BE77" s="26"/>
    </row>
    <row r="78" spans="1:57" s="27" customFormat="1" ht="24" customHeight="1">
      <c r="A78" s="122"/>
      <c r="B78" s="106" t="s">
        <v>174</v>
      </c>
      <c r="C78" s="114" t="s">
        <v>282</v>
      </c>
      <c r="D78" s="106" t="s">
        <v>60</v>
      </c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 t="s">
        <v>60</v>
      </c>
      <c r="T78" s="106"/>
      <c r="U78" s="106"/>
      <c r="V78" s="106"/>
      <c r="W78" s="106" t="s">
        <v>60</v>
      </c>
      <c r="X78" s="129" t="s">
        <v>270</v>
      </c>
      <c r="Y78" s="129" t="s">
        <v>133</v>
      </c>
      <c r="Z78" s="129" t="s">
        <v>152</v>
      </c>
      <c r="AA78" s="129" t="s">
        <v>179</v>
      </c>
      <c r="AB78" s="129"/>
      <c r="AC78" s="132">
        <v>1</v>
      </c>
      <c r="AD78" s="130">
        <v>0.25</v>
      </c>
      <c r="AE78" s="130">
        <v>0.5</v>
      </c>
      <c r="AF78" s="130">
        <v>0.75</v>
      </c>
      <c r="AG78" s="130">
        <v>1</v>
      </c>
      <c r="AH78" s="131"/>
      <c r="AI78" s="131"/>
      <c r="AJ78" s="101" t="s">
        <v>145</v>
      </c>
      <c r="AK78" s="101" t="s">
        <v>145</v>
      </c>
      <c r="AL78" s="101" t="s">
        <v>145</v>
      </c>
      <c r="AM78" s="101" t="s">
        <v>145</v>
      </c>
      <c r="AN78" s="101" t="s">
        <v>145</v>
      </c>
      <c r="AO78" s="101" t="s">
        <v>145</v>
      </c>
      <c r="AP78" s="101" t="s">
        <v>145</v>
      </c>
      <c r="AQ78" s="101" t="s">
        <v>145</v>
      </c>
      <c r="AR78" s="101" t="s">
        <v>145</v>
      </c>
      <c r="AS78" s="101" t="s">
        <v>145</v>
      </c>
      <c r="AT78" s="101" t="s">
        <v>145</v>
      </c>
      <c r="AU78" s="101" t="s">
        <v>145</v>
      </c>
      <c r="AV78" s="101" t="s">
        <v>145</v>
      </c>
      <c r="AW78" s="101" t="s">
        <v>145</v>
      </c>
      <c r="AX78" s="101" t="s">
        <v>145</v>
      </c>
      <c r="AY78" s="101" t="s">
        <v>145</v>
      </c>
      <c r="AZ78" s="101" t="s">
        <v>145</v>
      </c>
      <c r="BA78" s="101" t="s">
        <v>145</v>
      </c>
      <c r="BB78" s="101" t="s">
        <v>145</v>
      </c>
      <c r="BC78" s="101" t="s">
        <v>145</v>
      </c>
      <c r="BD78" s="101" t="s">
        <v>145</v>
      </c>
      <c r="BE78" s="26"/>
    </row>
    <row r="79" spans="1:57" s="27" customFormat="1" ht="24" customHeight="1">
      <c r="A79" s="122"/>
      <c r="B79" s="106"/>
      <c r="C79" s="115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29"/>
      <c r="Y79" s="129"/>
      <c r="Z79" s="129"/>
      <c r="AA79" s="129"/>
      <c r="AB79" s="129"/>
      <c r="AC79" s="129"/>
      <c r="AD79" s="131"/>
      <c r="AE79" s="131"/>
      <c r="AF79" s="131"/>
      <c r="AG79" s="131"/>
      <c r="AH79" s="131"/>
      <c r="AI79" s="131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26"/>
    </row>
    <row r="80" spans="1:57" s="27" customFormat="1" ht="24" customHeight="1">
      <c r="A80" s="122"/>
      <c r="B80" s="106"/>
      <c r="C80" s="11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29"/>
      <c r="Y80" s="129"/>
      <c r="Z80" s="129"/>
      <c r="AA80" s="129"/>
      <c r="AB80" s="129"/>
      <c r="AC80" s="129"/>
      <c r="AD80" s="131"/>
      <c r="AE80" s="131"/>
      <c r="AF80" s="131"/>
      <c r="AG80" s="131"/>
      <c r="AH80" s="131"/>
      <c r="AI80" s="131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26"/>
    </row>
    <row r="81" spans="1:57" s="27" customFormat="1" ht="16.5">
      <c r="A81" s="122"/>
      <c r="B81" s="106" t="s">
        <v>239</v>
      </c>
      <c r="C81" s="94" t="s">
        <v>279</v>
      </c>
      <c r="D81" s="94" t="s">
        <v>60</v>
      </c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 t="s">
        <v>60</v>
      </c>
      <c r="P81" s="94" t="s">
        <v>60</v>
      </c>
      <c r="Q81" s="94"/>
      <c r="R81" s="94" t="s">
        <v>60</v>
      </c>
      <c r="S81" s="94" t="s">
        <v>60</v>
      </c>
      <c r="T81" s="94"/>
      <c r="U81" s="94"/>
      <c r="V81" s="94"/>
      <c r="W81" s="94"/>
      <c r="X81" s="129" t="s">
        <v>238</v>
      </c>
      <c r="Y81" s="94" t="s">
        <v>133</v>
      </c>
      <c r="Z81" s="94" t="s">
        <v>152</v>
      </c>
      <c r="AA81" s="94" t="s">
        <v>181</v>
      </c>
      <c r="AB81" s="94"/>
      <c r="AC81" s="104">
        <v>1</v>
      </c>
      <c r="AD81" s="97">
        <v>0.15</v>
      </c>
      <c r="AE81" s="97">
        <v>0.5</v>
      </c>
      <c r="AF81" s="97">
        <v>0.85</v>
      </c>
      <c r="AG81" s="97">
        <v>1</v>
      </c>
      <c r="AH81" s="100"/>
      <c r="AI81" s="100"/>
      <c r="AJ81" s="100"/>
      <c r="AK81" s="100" t="s">
        <v>60</v>
      </c>
      <c r="AL81" s="100" t="s">
        <v>60</v>
      </c>
      <c r="AM81" s="100"/>
      <c r="AN81" s="100" t="s">
        <v>60</v>
      </c>
      <c r="AO81" s="100"/>
      <c r="AP81" s="100" t="s">
        <v>60</v>
      </c>
      <c r="AQ81" s="100" t="s">
        <v>60</v>
      </c>
      <c r="AR81" s="100"/>
      <c r="AS81" s="100"/>
      <c r="AT81" s="100"/>
      <c r="AU81" s="100"/>
      <c r="AV81" s="100"/>
      <c r="AW81" s="100"/>
      <c r="AX81" s="100"/>
      <c r="AY81" s="100"/>
      <c r="AZ81" s="100"/>
      <c r="BA81" s="100"/>
      <c r="BB81" s="100"/>
      <c r="BC81" s="100"/>
      <c r="BD81" s="100"/>
      <c r="BE81" s="26"/>
    </row>
    <row r="82" spans="1:57" s="27" customFormat="1" ht="46.5" customHeight="1">
      <c r="A82" s="122"/>
      <c r="B82" s="10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129"/>
      <c r="Y82" s="96"/>
      <c r="Z82" s="96"/>
      <c r="AA82" s="96"/>
      <c r="AB82" s="96"/>
      <c r="AC82" s="96"/>
      <c r="AD82" s="125"/>
      <c r="AE82" s="125"/>
      <c r="AF82" s="125"/>
      <c r="AG82" s="125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26"/>
    </row>
    <row r="83" spans="1:57" s="27" customFormat="1" ht="47.25" customHeight="1">
      <c r="A83" s="122"/>
      <c r="B83" s="94" t="s">
        <v>184</v>
      </c>
      <c r="C83" s="114" t="s">
        <v>283</v>
      </c>
      <c r="D83" s="94" t="s">
        <v>60</v>
      </c>
      <c r="E83" s="94"/>
      <c r="F83" s="94" t="s">
        <v>60</v>
      </c>
      <c r="G83" s="94" t="s">
        <v>60</v>
      </c>
      <c r="H83" s="94" t="s">
        <v>60</v>
      </c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 t="s">
        <v>60</v>
      </c>
      <c r="T83" s="94"/>
      <c r="U83" s="94"/>
      <c r="V83" s="94" t="s">
        <v>60</v>
      </c>
      <c r="W83" s="94"/>
      <c r="X83" s="107" t="s">
        <v>236</v>
      </c>
      <c r="Y83" s="94" t="s">
        <v>133</v>
      </c>
      <c r="Z83" s="107" t="s">
        <v>152</v>
      </c>
      <c r="AA83" s="107" t="s">
        <v>178</v>
      </c>
      <c r="AB83" s="126">
        <v>0.223</v>
      </c>
      <c r="AC83" s="110">
        <v>0.5</v>
      </c>
      <c r="AD83" s="97">
        <v>0.1</v>
      </c>
      <c r="AE83" s="97">
        <v>0.2</v>
      </c>
      <c r="AF83" s="97">
        <v>0.2</v>
      </c>
      <c r="AG83" s="101"/>
      <c r="AH83" s="101"/>
      <c r="AI83" s="101"/>
      <c r="AJ83" s="100"/>
      <c r="AK83" s="100" t="s">
        <v>60</v>
      </c>
      <c r="AL83" s="100" t="s">
        <v>60</v>
      </c>
      <c r="AM83" s="100" t="s">
        <v>60</v>
      </c>
      <c r="AN83" s="100"/>
      <c r="AO83" s="100"/>
      <c r="AP83" s="100"/>
      <c r="AQ83" s="100"/>
      <c r="AR83" s="100"/>
      <c r="AS83" s="100"/>
      <c r="AT83" s="100"/>
      <c r="AU83" s="100"/>
      <c r="AV83" s="100" t="s">
        <v>60</v>
      </c>
      <c r="AW83" s="100" t="s">
        <v>60</v>
      </c>
      <c r="AX83" s="100" t="s">
        <v>60</v>
      </c>
      <c r="AY83" s="100" t="s">
        <v>60</v>
      </c>
      <c r="AZ83" s="100" t="s">
        <v>60</v>
      </c>
      <c r="BA83" s="100" t="s">
        <v>60</v>
      </c>
      <c r="BB83" s="100"/>
      <c r="BC83" s="100"/>
      <c r="BD83" s="100"/>
      <c r="BE83" s="26"/>
    </row>
    <row r="84" spans="1:57" s="27" customFormat="1" ht="47.25" customHeight="1">
      <c r="A84" s="122"/>
      <c r="B84" s="95"/>
      <c r="C84" s="11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108"/>
      <c r="Y84" s="95"/>
      <c r="Z84" s="108"/>
      <c r="AA84" s="108"/>
      <c r="AB84" s="95"/>
      <c r="AC84" s="127"/>
      <c r="AD84" s="124"/>
      <c r="AE84" s="124"/>
      <c r="AF84" s="124"/>
      <c r="AG84" s="102"/>
      <c r="AH84" s="102"/>
      <c r="AI84" s="102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26"/>
    </row>
    <row r="85" spans="1:57" s="27" customFormat="1" ht="47.25" customHeight="1">
      <c r="A85" s="122"/>
      <c r="B85" s="96"/>
      <c r="C85" s="11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109"/>
      <c r="Y85" s="96"/>
      <c r="Z85" s="109"/>
      <c r="AA85" s="109"/>
      <c r="AB85" s="96"/>
      <c r="AC85" s="128"/>
      <c r="AD85" s="125"/>
      <c r="AE85" s="125"/>
      <c r="AF85" s="125"/>
      <c r="AG85" s="103"/>
      <c r="AH85" s="103"/>
      <c r="AI85" s="103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26"/>
    </row>
    <row r="86" spans="1:57" s="27" customFormat="1" ht="42.75" customHeight="1">
      <c r="A86" s="122" t="s">
        <v>284</v>
      </c>
      <c r="B86" s="119" t="s">
        <v>180</v>
      </c>
      <c r="C86" s="94" t="s">
        <v>272</v>
      </c>
      <c r="D86" s="94" t="s">
        <v>60</v>
      </c>
      <c r="E86" s="94" t="s">
        <v>60</v>
      </c>
      <c r="F86" s="94"/>
      <c r="G86" s="94"/>
      <c r="H86" s="94"/>
      <c r="I86" s="94" t="s">
        <v>60</v>
      </c>
      <c r="J86" s="94" t="s">
        <v>60</v>
      </c>
      <c r="K86" s="94" t="s">
        <v>60</v>
      </c>
      <c r="L86" s="94" t="s">
        <v>60</v>
      </c>
      <c r="M86" s="94"/>
      <c r="N86" s="94"/>
      <c r="O86" s="94" t="s">
        <v>60</v>
      </c>
      <c r="P86" s="94"/>
      <c r="Q86" s="94"/>
      <c r="R86" s="94"/>
      <c r="S86" s="94" t="s">
        <v>60</v>
      </c>
      <c r="T86" s="94"/>
      <c r="U86" s="94"/>
      <c r="V86" s="94"/>
      <c r="W86" s="94"/>
      <c r="X86" s="94" t="s">
        <v>267</v>
      </c>
      <c r="Y86" s="94" t="s">
        <v>133</v>
      </c>
      <c r="Z86" s="94" t="s">
        <v>152</v>
      </c>
      <c r="AA86" s="94" t="s">
        <v>301</v>
      </c>
      <c r="AB86" s="94"/>
      <c r="AC86" s="104">
        <v>1</v>
      </c>
      <c r="AD86" s="105">
        <v>0.4</v>
      </c>
      <c r="AE86" s="105">
        <v>0.6</v>
      </c>
      <c r="AF86" s="101"/>
      <c r="AG86" s="101"/>
      <c r="AH86" s="101"/>
      <c r="AI86" s="101"/>
      <c r="AJ86" s="100"/>
      <c r="AK86" s="100"/>
      <c r="AL86" s="100"/>
      <c r="AM86" s="100" t="s">
        <v>60</v>
      </c>
      <c r="AN86" s="100"/>
      <c r="AO86" s="100"/>
      <c r="AP86" s="100"/>
      <c r="AQ86" s="100"/>
      <c r="AR86" s="100"/>
      <c r="AS86" s="100"/>
      <c r="AT86" s="100"/>
      <c r="AU86" s="100" t="s">
        <v>60</v>
      </c>
      <c r="AV86" s="100"/>
      <c r="AW86" s="100"/>
      <c r="AX86" s="100"/>
      <c r="AY86" s="100"/>
      <c r="AZ86" s="100"/>
      <c r="BA86" s="100"/>
      <c r="BB86" s="100" t="s">
        <v>60</v>
      </c>
      <c r="BC86" s="100" t="s">
        <v>60</v>
      </c>
      <c r="BD86" s="100" t="s">
        <v>60</v>
      </c>
      <c r="BE86" s="26"/>
    </row>
    <row r="87" spans="1:57" s="27" customFormat="1" ht="42.75" customHeight="1">
      <c r="A87" s="122"/>
      <c r="B87" s="119"/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102"/>
      <c r="AE87" s="102"/>
      <c r="AF87" s="102"/>
      <c r="AG87" s="102"/>
      <c r="AH87" s="102"/>
      <c r="AI87" s="102"/>
      <c r="AJ87" s="98"/>
      <c r="AK87" s="98"/>
      <c r="AL87" s="98"/>
      <c r="AM87" s="98"/>
      <c r="AN87" s="98"/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26"/>
    </row>
    <row r="88" spans="1:57" s="27" customFormat="1" ht="42.75" customHeight="1">
      <c r="A88" s="122"/>
      <c r="B88" s="119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103"/>
      <c r="AE88" s="103"/>
      <c r="AF88" s="103"/>
      <c r="AG88" s="103"/>
      <c r="AH88" s="103"/>
      <c r="AI88" s="103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26"/>
    </row>
    <row r="89" spans="1:57" s="27" customFormat="1" ht="22.5" customHeight="1">
      <c r="A89" s="122"/>
      <c r="B89" s="119" t="s">
        <v>232</v>
      </c>
      <c r="C89" s="94" t="s">
        <v>272</v>
      </c>
      <c r="D89" s="94" t="s">
        <v>60</v>
      </c>
      <c r="E89" s="94"/>
      <c r="F89" s="94"/>
      <c r="G89" s="94"/>
      <c r="H89" s="94"/>
      <c r="I89" s="94"/>
      <c r="J89" s="94" t="s">
        <v>60</v>
      </c>
      <c r="K89" s="94" t="s">
        <v>60</v>
      </c>
      <c r="L89" s="94" t="s">
        <v>60</v>
      </c>
      <c r="M89" s="94"/>
      <c r="N89" s="94"/>
      <c r="O89" s="94"/>
      <c r="P89" s="94"/>
      <c r="Q89" s="94"/>
      <c r="R89" s="94" t="s">
        <v>60</v>
      </c>
      <c r="S89" s="94"/>
      <c r="T89" s="94" t="s">
        <v>60</v>
      </c>
      <c r="U89" s="94" t="s">
        <v>60</v>
      </c>
      <c r="V89" s="94"/>
      <c r="W89" s="94"/>
      <c r="X89" s="94" t="s">
        <v>267</v>
      </c>
      <c r="Y89" s="94" t="s">
        <v>133</v>
      </c>
      <c r="Z89" s="94" t="s">
        <v>152</v>
      </c>
      <c r="AA89" s="94" t="s">
        <v>301</v>
      </c>
      <c r="AB89" s="94"/>
      <c r="AC89" s="104">
        <v>1</v>
      </c>
      <c r="AD89" s="105">
        <v>0.35</v>
      </c>
      <c r="AE89" s="105">
        <v>0.65</v>
      </c>
      <c r="AF89" s="101"/>
      <c r="AG89" s="101"/>
      <c r="AH89" s="101"/>
      <c r="AI89" s="101"/>
      <c r="AJ89" s="100"/>
      <c r="AK89" s="100"/>
      <c r="AL89" s="100"/>
      <c r="AM89" s="100"/>
      <c r="AN89" s="100"/>
      <c r="AO89" s="100"/>
      <c r="AP89" s="100"/>
      <c r="AQ89" s="100"/>
      <c r="AR89" s="100"/>
      <c r="AS89" s="100"/>
      <c r="AT89" s="100"/>
      <c r="AU89" s="100" t="s">
        <v>60</v>
      </c>
      <c r="AV89" s="100"/>
      <c r="AW89" s="100"/>
      <c r="AX89" s="100"/>
      <c r="AY89" s="100"/>
      <c r="AZ89" s="100"/>
      <c r="BA89" s="100"/>
      <c r="BB89" s="100" t="s">
        <v>60</v>
      </c>
      <c r="BC89" s="100" t="s">
        <v>60</v>
      </c>
      <c r="BD89" s="100" t="s">
        <v>60</v>
      </c>
      <c r="BE89" s="26"/>
    </row>
    <row r="90" spans="1:57" s="27" customFormat="1" ht="22.5" customHeight="1">
      <c r="A90" s="122"/>
      <c r="B90" s="119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102"/>
      <c r="AE90" s="102"/>
      <c r="AF90" s="102"/>
      <c r="AG90" s="102"/>
      <c r="AH90" s="102"/>
      <c r="AI90" s="102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26"/>
    </row>
    <row r="91" spans="1:57" s="27" customFormat="1" ht="22.5" customHeight="1">
      <c r="A91" s="122"/>
      <c r="B91" s="119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102"/>
      <c r="AE91" s="102"/>
      <c r="AF91" s="102"/>
      <c r="AG91" s="102"/>
      <c r="AH91" s="102"/>
      <c r="AI91" s="102"/>
      <c r="AJ91" s="98"/>
      <c r="AK91" s="98"/>
      <c r="AL91" s="98"/>
      <c r="AM91" s="98"/>
      <c r="AN91" s="98"/>
      <c r="AO91" s="98"/>
      <c r="AP91" s="98"/>
      <c r="AQ91" s="98"/>
      <c r="AR91" s="98"/>
      <c r="AS91" s="98"/>
      <c r="AT91" s="98"/>
      <c r="AU91" s="98"/>
      <c r="AV91" s="98"/>
      <c r="AW91" s="98"/>
      <c r="AX91" s="98"/>
      <c r="AY91" s="98"/>
      <c r="AZ91" s="98"/>
      <c r="BA91" s="98"/>
      <c r="BB91" s="98"/>
      <c r="BC91" s="98"/>
      <c r="BD91" s="98"/>
      <c r="BE91" s="26"/>
    </row>
    <row r="92" spans="1:57" s="27" customFormat="1" ht="22.5" customHeight="1">
      <c r="A92" s="122"/>
      <c r="B92" s="119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103"/>
      <c r="AE92" s="103"/>
      <c r="AF92" s="103"/>
      <c r="AG92" s="103"/>
      <c r="AH92" s="103"/>
      <c r="AI92" s="103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26"/>
    </row>
    <row r="93" spans="1:57" s="27" customFormat="1" ht="36" customHeight="1">
      <c r="A93" s="122"/>
      <c r="B93" s="121" t="s">
        <v>233</v>
      </c>
      <c r="C93" s="114" t="s">
        <v>272</v>
      </c>
      <c r="D93" s="114" t="s">
        <v>60</v>
      </c>
      <c r="E93" s="114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 t="s">
        <v>60</v>
      </c>
      <c r="T93" s="114"/>
      <c r="U93" s="114"/>
      <c r="V93" s="114"/>
      <c r="W93" s="114"/>
      <c r="X93" s="114" t="s">
        <v>266</v>
      </c>
      <c r="Y93" s="114" t="s">
        <v>133</v>
      </c>
      <c r="Z93" s="114" t="s">
        <v>152</v>
      </c>
      <c r="AA93" s="114" t="s">
        <v>301</v>
      </c>
      <c r="AB93" s="114"/>
      <c r="AC93" s="117">
        <v>1</v>
      </c>
      <c r="AD93" s="118">
        <v>0.25</v>
      </c>
      <c r="AE93" s="118">
        <v>0.35</v>
      </c>
      <c r="AF93" s="118">
        <v>0.2</v>
      </c>
      <c r="AG93" s="118">
        <v>0.2</v>
      </c>
      <c r="AH93" s="111"/>
      <c r="AI93" s="111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 t="s">
        <v>60</v>
      </c>
      <c r="AV93" s="100"/>
      <c r="AW93" s="100"/>
      <c r="AX93" s="100"/>
      <c r="AY93" s="100"/>
      <c r="AZ93" s="100"/>
      <c r="BA93" s="100"/>
      <c r="BB93" s="100" t="s">
        <v>60</v>
      </c>
      <c r="BC93" s="100" t="s">
        <v>60</v>
      </c>
      <c r="BD93" s="100" t="s">
        <v>60</v>
      </c>
      <c r="BE93" s="26"/>
    </row>
    <row r="94" spans="1:57" s="27" customFormat="1" ht="36" customHeight="1">
      <c r="A94" s="122"/>
      <c r="B94" s="121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116"/>
      <c r="X94" s="116"/>
      <c r="Y94" s="116"/>
      <c r="Z94" s="116"/>
      <c r="AA94" s="116"/>
      <c r="AB94" s="116"/>
      <c r="AC94" s="116"/>
      <c r="AD94" s="113"/>
      <c r="AE94" s="113"/>
      <c r="AF94" s="113"/>
      <c r="AG94" s="113"/>
      <c r="AH94" s="113"/>
      <c r="AI94" s="113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26"/>
    </row>
    <row r="95" spans="1:57" s="27" customFormat="1" ht="68.25" hidden="1" customHeight="1">
      <c r="A95" s="122"/>
      <c r="B95" s="120" t="s">
        <v>234</v>
      </c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1"/>
      <c r="AE95" s="111"/>
      <c r="AF95" s="111"/>
      <c r="AG95" s="111"/>
      <c r="AH95" s="111"/>
      <c r="AI95" s="111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58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26"/>
    </row>
    <row r="96" spans="1:57" s="27" customFormat="1" ht="66" hidden="1" customHeight="1">
      <c r="A96" s="122"/>
      <c r="B96" s="120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6"/>
      <c r="Q96" s="116"/>
      <c r="R96" s="116"/>
      <c r="S96" s="116"/>
      <c r="T96" s="116"/>
      <c r="U96" s="116"/>
      <c r="V96" s="116"/>
      <c r="W96" s="116"/>
      <c r="X96" s="116"/>
      <c r="Y96" s="116"/>
      <c r="Z96" s="116"/>
      <c r="AA96" s="116"/>
      <c r="AB96" s="116"/>
      <c r="AC96" s="116"/>
      <c r="AD96" s="113"/>
      <c r="AE96" s="113"/>
      <c r="AF96" s="113"/>
      <c r="AG96" s="113"/>
      <c r="AH96" s="113"/>
      <c r="AI96" s="113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58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26"/>
    </row>
    <row r="97" spans="1:57" s="27" customFormat="1" ht="21.75" customHeight="1">
      <c r="A97" s="122"/>
      <c r="B97" s="119" t="s">
        <v>235</v>
      </c>
      <c r="C97" s="114" t="s">
        <v>282</v>
      </c>
      <c r="D97" s="114" t="s">
        <v>60</v>
      </c>
      <c r="E97" s="114"/>
      <c r="F97" s="114"/>
      <c r="G97" s="114"/>
      <c r="H97" s="114"/>
      <c r="I97" s="114"/>
      <c r="J97" s="114" t="s">
        <v>60</v>
      </c>
      <c r="K97" s="114" t="s">
        <v>60</v>
      </c>
      <c r="L97" s="114" t="s">
        <v>60</v>
      </c>
      <c r="M97" s="114"/>
      <c r="N97" s="114"/>
      <c r="O97" s="114"/>
      <c r="P97" s="114"/>
      <c r="Q97" s="114"/>
      <c r="R97" s="114"/>
      <c r="S97" s="114" t="s">
        <v>60</v>
      </c>
      <c r="T97" s="114"/>
      <c r="U97" s="114"/>
      <c r="V97" s="114"/>
      <c r="W97" s="114"/>
      <c r="X97" s="114" t="s">
        <v>265</v>
      </c>
      <c r="Y97" s="114" t="s">
        <v>133</v>
      </c>
      <c r="Z97" s="114" t="s">
        <v>152</v>
      </c>
      <c r="AA97" s="114" t="s">
        <v>301</v>
      </c>
      <c r="AB97" s="114"/>
      <c r="AC97" s="117">
        <v>1</v>
      </c>
      <c r="AD97" s="118">
        <v>0.5</v>
      </c>
      <c r="AE97" s="118">
        <v>0.5</v>
      </c>
      <c r="AF97" s="111"/>
      <c r="AG97" s="111"/>
      <c r="AH97" s="111"/>
      <c r="AI97" s="111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 t="s">
        <v>60</v>
      </c>
      <c r="AV97" s="100"/>
      <c r="AW97" s="100"/>
      <c r="AX97" s="100"/>
      <c r="AY97" s="100"/>
      <c r="AZ97" s="100"/>
      <c r="BA97" s="100"/>
      <c r="BB97" s="100" t="s">
        <v>60</v>
      </c>
      <c r="BC97" s="100" t="s">
        <v>60</v>
      </c>
      <c r="BD97" s="100" t="s">
        <v>60</v>
      </c>
      <c r="BE97" s="26"/>
    </row>
    <row r="98" spans="1:57" s="27" customFormat="1" ht="21.75" customHeight="1">
      <c r="A98" s="122"/>
      <c r="B98" s="119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  <c r="AC98" s="115"/>
      <c r="AD98" s="112"/>
      <c r="AE98" s="112"/>
      <c r="AF98" s="112"/>
      <c r="AG98" s="112"/>
      <c r="AH98" s="112"/>
      <c r="AI98" s="112"/>
      <c r="AJ98" s="98"/>
      <c r="AK98" s="98"/>
      <c r="AL98" s="98"/>
      <c r="AM98" s="98"/>
      <c r="AN98" s="98"/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26"/>
    </row>
    <row r="99" spans="1:57" s="27" customFormat="1" ht="21.75" customHeight="1">
      <c r="A99" s="122"/>
      <c r="B99" s="119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3"/>
      <c r="AE99" s="113"/>
      <c r="AF99" s="113"/>
      <c r="AG99" s="113"/>
      <c r="AH99" s="113"/>
      <c r="AI99" s="113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26"/>
    </row>
    <row r="100" spans="1:57" s="27" customFormat="1" ht="35.25" customHeight="1">
      <c r="A100" s="122"/>
      <c r="B100" s="106" t="s">
        <v>172</v>
      </c>
      <c r="C100" s="94" t="s">
        <v>272</v>
      </c>
      <c r="D100" s="107" t="s">
        <v>60</v>
      </c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 t="s">
        <v>60</v>
      </c>
      <c r="W100" s="107"/>
      <c r="X100" s="107" t="s">
        <v>264</v>
      </c>
      <c r="Y100" s="107" t="s">
        <v>133</v>
      </c>
      <c r="Z100" s="107" t="s">
        <v>152</v>
      </c>
      <c r="AA100" s="107" t="s">
        <v>9</v>
      </c>
      <c r="AB100" s="107"/>
      <c r="AC100" s="110">
        <v>1</v>
      </c>
      <c r="AD100" s="97">
        <v>0.1</v>
      </c>
      <c r="AE100" s="97">
        <v>0.3</v>
      </c>
      <c r="AF100" s="97">
        <v>0.4</v>
      </c>
      <c r="AG100" s="97">
        <v>0.2</v>
      </c>
      <c r="AH100" s="100"/>
      <c r="AI100" s="100"/>
      <c r="AJ100" s="100"/>
      <c r="AK100" s="100"/>
      <c r="AL100" s="100"/>
      <c r="AM100" s="100"/>
      <c r="AN100" s="100"/>
      <c r="AO100" s="100"/>
      <c r="AP100" s="100"/>
      <c r="AQ100" s="100"/>
      <c r="AR100" s="100"/>
      <c r="AS100" s="100"/>
      <c r="AT100" s="100"/>
      <c r="AU100" s="100"/>
      <c r="AV100" s="100" t="s">
        <v>60</v>
      </c>
      <c r="AW100" s="100"/>
      <c r="AX100" s="100" t="s">
        <v>60</v>
      </c>
      <c r="AY100" s="100"/>
      <c r="AZ100" s="100"/>
      <c r="BA100" s="100"/>
      <c r="BB100" s="100"/>
      <c r="BC100" s="100"/>
      <c r="BD100" s="100"/>
      <c r="BE100" s="26"/>
    </row>
    <row r="101" spans="1:57" s="27" customFormat="1" ht="35.25" customHeight="1">
      <c r="A101" s="122"/>
      <c r="B101" s="106"/>
      <c r="C101" s="95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26"/>
    </row>
    <row r="102" spans="1:57" s="27" customFormat="1" ht="35.25" customHeight="1">
      <c r="A102" s="122"/>
      <c r="B102" s="106"/>
      <c r="C102" s="96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26"/>
    </row>
    <row r="103" spans="1:57" s="27" customFormat="1" ht="60" customHeight="1">
      <c r="A103" s="122"/>
      <c r="B103" s="65" t="s">
        <v>182</v>
      </c>
      <c r="C103" s="65" t="s">
        <v>281</v>
      </c>
      <c r="D103" s="64"/>
      <c r="E103" s="64" t="s">
        <v>60</v>
      </c>
      <c r="F103" s="64"/>
      <c r="G103" s="64" t="s">
        <v>60</v>
      </c>
      <c r="H103" s="64"/>
      <c r="I103" s="64" t="s">
        <v>60</v>
      </c>
      <c r="J103" s="64" t="s">
        <v>60</v>
      </c>
      <c r="K103" s="64"/>
      <c r="L103" s="64"/>
      <c r="M103" s="64"/>
      <c r="N103" s="64"/>
      <c r="O103" s="64"/>
      <c r="P103" s="64"/>
      <c r="Q103" s="64"/>
      <c r="R103" s="64"/>
      <c r="S103" s="64" t="s">
        <v>60</v>
      </c>
      <c r="T103" s="64"/>
      <c r="U103" s="64"/>
      <c r="V103" s="64" t="s">
        <v>60</v>
      </c>
      <c r="W103" s="64"/>
      <c r="X103" s="65" t="s">
        <v>207</v>
      </c>
      <c r="Y103" s="65" t="s">
        <v>302</v>
      </c>
      <c r="Z103" s="65" t="s">
        <v>162</v>
      </c>
      <c r="AA103" s="65" t="s">
        <v>183</v>
      </c>
      <c r="AB103" s="65">
        <v>0</v>
      </c>
      <c r="AC103" s="66">
        <v>2</v>
      </c>
      <c r="AD103" s="49">
        <v>1</v>
      </c>
      <c r="AE103" s="65">
        <v>0</v>
      </c>
      <c r="AF103" s="65">
        <v>1</v>
      </c>
      <c r="AG103" s="65">
        <v>0</v>
      </c>
      <c r="AH103" s="49"/>
      <c r="AI103" s="49"/>
      <c r="AJ103" s="49"/>
      <c r="AK103" s="49"/>
      <c r="AL103" s="49"/>
      <c r="AM103" s="49" t="s">
        <v>145</v>
      </c>
      <c r="AN103" s="49"/>
      <c r="AO103" s="49"/>
      <c r="AP103" s="49"/>
      <c r="AQ103" s="49"/>
      <c r="AR103" s="49"/>
      <c r="AS103" s="49"/>
      <c r="AT103" s="58"/>
      <c r="AU103" s="49"/>
      <c r="AV103" s="49"/>
      <c r="AW103" s="49"/>
      <c r="AX103" s="49" t="s">
        <v>145</v>
      </c>
      <c r="AY103" s="49"/>
      <c r="AZ103" s="49"/>
      <c r="BA103" s="49"/>
      <c r="BB103" s="49"/>
      <c r="BC103" s="49"/>
      <c r="BD103" s="49"/>
      <c r="BE103" s="26"/>
    </row>
    <row r="104" spans="1:57" s="27" customFormat="1" ht="16.5" customHeight="1">
      <c r="A104" s="122"/>
      <c r="B104" s="106" t="s">
        <v>173</v>
      </c>
      <c r="C104" s="94" t="s">
        <v>280</v>
      </c>
      <c r="D104" s="94" t="s">
        <v>60</v>
      </c>
      <c r="E104" s="94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  <c r="R104" s="94" t="s">
        <v>60</v>
      </c>
      <c r="S104" s="94"/>
      <c r="T104" s="94" t="s">
        <v>60</v>
      </c>
      <c r="U104" s="94" t="s">
        <v>60</v>
      </c>
      <c r="V104" s="94"/>
      <c r="W104" s="94"/>
      <c r="X104" s="94" t="s">
        <v>263</v>
      </c>
      <c r="Y104" s="94" t="s">
        <v>133</v>
      </c>
      <c r="Z104" s="94" t="s">
        <v>152</v>
      </c>
      <c r="AA104" s="94" t="s">
        <v>17</v>
      </c>
      <c r="AB104" s="94"/>
      <c r="AC104" s="104">
        <v>1</v>
      </c>
      <c r="AD104" s="105">
        <v>0.25</v>
      </c>
      <c r="AE104" s="105">
        <v>0.3</v>
      </c>
      <c r="AF104" s="105">
        <v>0.35</v>
      </c>
      <c r="AG104" s="105">
        <v>0.1</v>
      </c>
      <c r="AH104" s="101"/>
      <c r="AI104" s="101"/>
      <c r="AJ104" s="100"/>
      <c r="AK104" s="100"/>
      <c r="AL104" s="100" t="s">
        <v>60</v>
      </c>
      <c r="AM104" s="100"/>
      <c r="AN104" s="100"/>
      <c r="AO104" s="100"/>
      <c r="AP104" s="100"/>
      <c r="AQ104" s="100"/>
      <c r="AR104" s="100"/>
      <c r="AS104" s="100" t="s">
        <v>60</v>
      </c>
      <c r="AT104" s="100" t="s">
        <v>60</v>
      </c>
      <c r="AU104" s="100"/>
      <c r="AV104" s="100"/>
      <c r="AW104" s="100"/>
      <c r="AX104" s="100"/>
      <c r="AY104" s="100"/>
      <c r="AZ104" s="100"/>
      <c r="BA104" s="100"/>
      <c r="BB104" s="100"/>
      <c r="BC104" s="100" t="s">
        <v>60</v>
      </c>
      <c r="BD104" s="100" t="s">
        <v>60</v>
      </c>
      <c r="BE104" s="26"/>
    </row>
    <row r="105" spans="1:57" s="27" customFormat="1" ht="16.5" customHeight="1">
      <c r="A105" s="122"/>
      <c r="B105" s="106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102"/>
      <c r="AE105" s="102"/>
      <c r="AF105" s="102"/>
      <c r="AG105" s="102"/>
      <c r="AH105" s="102"/>
      <c r="AI105" s="102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26"/>
    </row>
    <row r="106" spans="1:57" s="27" customFormat="1" ht="16.5" customHeight="1">
      <c r="A106" s="122"/>
      <c r="B106" s="106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102"/>
      <c r="AE106" s="102"/>
      <c r="AF106" s="102"/>
      <c r="AG106" s="102"/>
      <c r="AH106" s="102"/>
      <c r="AI106" s="102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26"/>
    </row>
    <row r="107" spans="1:57" s="27" customFormat="1" ht="48" customHeight="1">
      <c r="A107" s="123"/>
      <c r="B107" s="10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103"/>
      <c r="AE107" s="103"/>
      <c r="AF107" s="103"/>
      <c r="AG107" s="103"/>
      <c r="AH107" s="103"/>
      <c r="AI107" s="103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26"/>
    </row>
  </sheetData>
  <mergeCells count="1664">
    <mergeCell ref="BA100:BA102"/>
    <mergeCell ref="BB100:BB102"/>
    <mergeCell ref="BC100:BC102"/>
    <mergeCell ref="BD100:BD102"/>
    <mergeCell ref="AV100:AV102"/>
    <mergeCell ref="AX100:AX102"/>
    <mergeCell ref="X71:X73"/>
    <mergeCell ref="Z71:Z73"/>
    <mergeCell ref="Y71:Y73"/>
    <mergeCell ref="AA71:AA73"/>
    <mergeCell ref="AB71:AB73"/>
    <mergeCell ref="AC71:AC73"/>
    <mergeCell ref="AD71:AD73"/>
    <mergeCell ref="AE71:AE73"/>
    <mergeCell ref="AF71:AF73"/>
    <mergeCell ref="AG71:AG73"/>
    <mergeCell ref="AT83:AT85"/>
    <mergeCell ref="BA93:BA94"/>
    <mergeCell ref="BB93:BB94"/>
    <mergeCell ref="BC93:BC94"/>
    <mergeCell ref="BD93:BD94"/>
    <mergeCell ref="AJ97:AJ99"/>
    <mergeCell ref="AK97:AK99"/>
    <mergeCell ref="AL97:AL99"/>
    <mergeCell ref="AM97:AM99"/>
    <mergeCell ref="AN97:AN99"/>
    <mergeCell ref="AO97:AO99"/>
    <mergeCell ref="AP97:AP99"/>
    <mergeCell ref="AQ97:AQ99"/>
    <mergeCell ref="AR97:AR99"/>
    <mergeCell ref="AS97:AS99"/>
    <mergeCell ref="AT97:AT99"/>
    <mergeCell ref="AU97:AU99"/>
    <mergeCell ref="AV97:AV99"/>
    <mergeCell ref="AW97:AW99"/>
    <mergeCell ref="AX97:AX99"/>
    <mergeCell ref="AY97:AY99"/>
    <mergeCell ref="AZ97:AZ99"/>
    <mergeCell ref="BA97:BA99"/>
    <mergeCell ref="BB97:BB99"/>
    <mergeCell ref="BC97:BC99"/>
    <mergeCell ref="BD97:BD99"/>
    <mergeCell ref="AJ93:AJ94"/>
    <mergeCell ref="AK93:AK94"/>
    <mergeCell ref="AL93:AL94"/>
    <mergeCell ref="AM93:AM94"/>
    <mergeCell ref="AN93:AN94"/>
    <mergeCell ref="AO93:AO94"/>
    <mergeCell ref="AP93:AP94"/>
    <mergeCell ref="AQ93:AQ94"/>
    <mergeCell ref="AR93:AR94"/>
    <mergeCell ref="AS93:AS94"/>
    <mergeCell ref="AT93:AT94"/>
    <mergeCell ref="AU93:AU94"/>
    <mergeCell ref="AV93:AV94"/>
    <mergeCell ref="AW93:AW94"/>
    <mergeCell ref="AX93:AX94"/>
    <mergeCell ref="AY93:AY94"/>
    <mergeCell ref="AZ93:AZ94"/>
    <mergeCell ref="BA86:BA88"/>
    <mergeCell ref="BB86:BB88"/>
    <mergeCell ref="BC86:BC88"/>
    <mergeCell ref="BD86:BD88"/>
    <mergeCell ref="AJ89:AJ92"/>
    <mergeCell ref="AK89:AK92"/>
    <mergeCell ref="AL89:AL92"/>
    <mergeCell ref="AM89:AM92"/>
    <mergeCell ref="AN89:AN92"/>
    <mergeCell ref="AO89:AO92"/>
    <mergeCell ref="AP89:AP92"/>
    <mergeCell ref="AQ89:AQ92"/>
    <mergeCell ref="AR89:AR92"/>
    <mergeCell ref="AS89:AS92"/>
    <mergeCell ref="AT89:AT92"/>
    <mergeCell ref="AU89:AU92"/>
    <mergeCell ref="AV89:AV92"/>
    <mergeCell ref="AW89:AW92"/>
    <mergeCell ref="AX89:AX92"/>
    <mergeCell ref="AY89:AY92"/>
    <mergeCell ref="AZ89:AZ92"/>
    <mergeCell ref="BA89:BA92"/>
    <mergeCell ref="BB89:BB92"/>
    <mergeCell ref="BC89:BC92"/>
    <mergeCell ref="BD89:BD92"/>
    <mergeCell ref="AJ86:AJ88"/>
    <mergeCell ref="AK86:AK88"/>
    <mergeCell ref="AL86:AL88"/>
    <mergeCell ref="AM86:AM88"/>
    <mergeCell ref="AN86:AN88"/>
    <mergeCell ref="AO86:AO88"/>
    <mergeCell ref="AP86:AP88"/>
    <mergeCell ref="AQ86:AQ88"/>
    <mergeCell ref="AR86:AR88"/>
    <mergeCell ref="AS86:AS88"/>
    <mergeCell ref="AT86:AT88"/>
    <mergeCell ref="AU86:AU88"/>
    <mergeCell ref="AV86:AV88"/>
    <mergeCell ref="AW86:AW88"/>
    <mergeCell ref="AX86:AX88"/>
    <mergeCell ref="AY86:AY88"/>
    <mergeCell ref="AZ86:AZ88"/>
    <mergeCell ref="BB78:BB80"/>
    <mergeCell ref="BC78:BC80"/>
    <mergeCell ref="BD78:BD80"/>
    <mergeCell ref="AT78:AT80"/>
    <mergeCell ref="AJ81:AJ82"/>
    <mergeCell ref="AK81:AK82"/>
    <mergeCell ref="AL81:AL82"/>
    <mergeCell ref="AM81:AM82"/>
    <mergeCell ref="AN81:AN82"/>
    <mergeCell ref="AO81:AO82"/>
    <mergeCell ref="AP81:AP82"/>
    <mergeCell ref="AQ81:AQ82"/>
    <mergeCell ref="AR81:AR82"/>
    <mergeCell ref="AS81:AS82"/>
    <mergeCell ref="AT81:AT82"/>
    <mergeCell ref="AU81:AU82"/>
    <mergeCell ref="AV81:AV82"/>
    <mergeCell ref="AW81:AW82"/>
    <mergeCell ref="AX81:AX82"/>
    <mergeCell ref="AY81:AY82"/>
    <mergeCell ref="AZ81:AZ82"/>
    <mergeCell ref="BA81:BA82"/>
    <mergeCell ref="BB81:BB82"/>
    <mergeCell ref="BC81:BC82"/>
    <mergeCell ref="BD81:BD82"/>
    <mergeCell ref="AJ78:AJ80"/>
    <mergeCell ref="AK78:AK80"/>
    <mergeCell ref="AL78:AL80"/>
    <mergeCell ref="AM78:AM80"/>
    <mergeCell ref="AN78:AN80"/>
    <mergeCell ref="AO78:AO80"/>
    <mergeCell ref="AP78:AP80"/>
    <mergeCell ref="AQ78:AQ80"/>
    <mergeCell ref="AR78:AR80"/>
    <mergeCell ref="AS78:AS80"/>
    <mergeCell ref="AU78:AU80"/>
    <mergeCell ref="AV78:AV80"/>
    <mergeCell ref="AW78:AW80"/>
    <mergeCell ref="AX78:AX80"/>
    <mergeCell ref="AY78:AY80"/>
    <mergeCell ref="AZ78:AZ80"/>
    <mergeCell ref="BA78:BA80"/>
    <mergeCell ref="AW59:AW62"/>
    <mergeCell ref="AX59:AX62"/>
    <mergeCell ref="AY59:AY62"/>
    <mergeCell ref="AZ59:AZ62"/>
    <mergeCell ref="BA59:BA62"/>
    <mergeCell ref="BB59:BB62"/>
    <mergeCell ref="BC59:BC62"/>
    <mergeCell ref="BD59:BD62"/>
    <mergeCell ref="AJ74:AJ77"/>
    <mergeCell ref="AM74:AM77"/>
    <mergeCell ref="AN74:AN77"/>
    <mergeCell ref="AO74:AO77"/>
    <mergeCell ref="AP74:AP77"/>
    <mergeCell ref="AR74:AR77"/>
    <mergeCell ref="AS74:AS77"/>
    <mergeCell ref="AT74:AT77"/>
    <mergeCell ref="AT71:AT73"/>
    <mergeCell ref="AV74:AV77"/>
    <mergeCell ref="AW74:AW77"/>
    <mergeCell ref="AX74:AX77"/>
    <mergeCell ref="AY74:AY77"/>
    <mergeCell ref="AZ74:AZ77"/>
    <mergeCell ref="BA74:BA77"/>
    <mergeCell ref="BB74:BB77"/>
    <mergeCell ref="BC74:BC77"/>
    <mergeCell ref="BD74:BD77"/>
    <mergeCell ref="BB64:BB65"/>
    <mergeCell ref="BC64:BC65"/>
    <mergeCell ref="BD64:BD65"/>
    <mergeCell ref="AJ66:AJ67"/>
    <mergeCell ref="AK66:AK67"/>
    <mergeCell ref="AL66:AL67"/>
    <mergeCell ref="BA104:BA107"/>
    <mergeCell ref="BB104:BB107"/>
    <mergeCell ref="BC104:BC107"/>
    <mergeCell ref="BD104:BD107"/>
    <mergeCell ref="AT6:AT11"/>
    <mergeCell ref="AT4:AT5"/>
    <mergeCell ref="AT104:AT107"/>
    <mergeCell ref="AJ68:AJ70"/>
    <mergeCell ref="AK68:AK70"/>
    <mergeCell ref="AM68:AM70"/>
    <mergeCell ref="AN68:AN70"/>
    <mergeCell ref="AR68:AR70"/>
    <mergeCell ref="AS68:AS70"/>
    <mergeCell ref="AT68:AT70"/>
    <mergeCell ref="AZ68:AZ70"/>
    <mergeCell ref="BA68:BA70"/>
    <mergeCell ref="AL68:AL70"/>
    <mergeCell ref="AO68:AO70"/>
    <mergeCell ref="AP68:AP70"/>
    <mergeCell ref="AQ68:AQ70"/>
    <mergeCell ref="AU68:AU70"/>
    <mergeCell ref="AV68:AV70"/>
    <mergeCell ref="AW68:AW70"/>
    <mergeCell ref="AX68:AX70"/>
    <mergeCell ref="AY68:AY70"/>
    <mergeCell ref="BB68:BB70"/>
    <mergeCell ref="BC68:BC70"/>
    <mergeCell ref="BD68:BD70"/>
    <mergeCell ref="AJ59:AJ62"/>
    <mergeCell ref="AK59:AK62"/>
    <mergeCell ref="AL59:AL62"/>
    <mergeCell ref="AM59:AM62"/>
    <mergeCell ref="AJ100:AJ102"/>
    <mergeCell ref="AJ104:AJ107"/>
    <mergeCell ref="AK104:AK107"/>
    <mergeCell ref="AL104:AL107"/>
    <mergeCell ref="AM104:AM107"/>
    <mergeCell ref="AN104:AN107"/>
    <mergeCell ref="AO104:AO107"/>
    <mergeCell ref="AP104:AP107"/>
    <mergeCell ref="AQ104:AQ107"/>
    <mergeCell ref="AR104:AR107"/>
    <mergeCell ref="AS104:AS107"/>
    <mergeCell ref="AU104:AU107"/>
    <mergeCell ref="AV104:AV107"/>
    <mergeCell ref="AW104:AW107"/>
    <mergeCell ref="AX104:AX107"/>
    <mergeCell ref="AY104:AY107"/>
    <mergeCell ref="AZ104:AZ107"/>
    <mergeCell ref="AK100:AK102"/>
    <mergeCell ref="AL100:AL102"/>
    <mergeCell ref="AM100:AM102"/>
    <mergeCell ref="AN100:AN102"/>
    <mergeCell ref="AO100:AO102"/>
    <mergeCell ref="AP100:AP102"/>
    <mergeCell ref="AQ100:AQ102"/>
    <mergeCell ref="AR100:AR102"/>
    <mergeCell ref="AS100:AS102"/>
    <mergeCell ref="AT100:AT102"/>
    <mergeCell ref="AU100:AU102"/>
    <mergeCell ref="AW100:AW102"/>
    <mergeCell ref="AY100:AY102"/>
    <mergeCell ref="AZ100:AZ102"/>
    <mergeCell ref="BB47:BB50"/>
    <mergeCell ref="BC47:BC50"/>
    <mergeCell ref="BD47:BD50"/>
    <mergeCell ref="AJ83:AJ85"/>
    <mergeCell ref="AK83:AK85"/>
    <mergeCell ref="AL83:AL85"/>
    <mergeCell ref="AM83:AM85"/>
    <mergeCell ref="AN83:AN85"/>
    <mergeCell ref="AO83:AO85"/>
    <mergeCell ref="AP83:AP85"/>
    <mergeCell ref="AQ83:AQ85"/>
    <mergeCell ref="AR83:AR85"/>
    <mergeCell ref="AS83:AS85"/>
    <mergeCell ref="AU83:AU85"/>
    <mergeCell ref="AV83:AV85"/>
    <mergeCell ref="AW83:AW85"/>
    <mergeCell ref="AX83:AX85"/>
    <mergeCell ref="AY83:AY85"/>
    <mergeCell ref="AZ83:AZ85"/>
    <mergeCell ref="BA83:BA85"/>
    <mergeCell ref="BB83:BB85"/>
    <mergeCell ref="BC83:BC85"/>
    <mergeCell ref="BD83:BD85"/>
    <mergeCell ref="AN59:AN62"/>
    <mergeCell ref="AO59:AO62"/>
    <mergeCell ref="AP59:AP62"/>
    <mergeCell ref="AQ59:AQ62"/>
    <mergeCell ref="AR59:AR62"/>
    <mergeCell ref="AS59:AS62"/>
    <mergeCell ref="AT59:AT62"/>
    <mergeCell ref="AU59:AU62"/>
    <mergeCell ref="AV59:AV62"/>
    <mergeCell ref="AJ47:AJ50"/>
    <mergeCell ref="AK47:AK50"/>
    <mergeCell ref="AL47:AL50"/>
    <mergeCell ref="AM47:AM50"/>
    <mergeCell ref="AN47:AN50"/>
    <mergeCell ref="AO47:AO50"/>
    <mergeCell ref="AP47:AP50"/>
    <mergeCell ref="AQ47:AQ50"/>
    <mergeCell ref="AR47:AR50"/>
    <mergeCell ref="AS47:AS50"/>
    <mergeCell ref="AU47:AU50"/>
    <mergeCell ref="AV47:AV50"/>
    <mergeCell ref="AW47:AW50"/>
    <mergeCell ref="AX47:AX50"/>
    <mergeCell ref="AY47:AY50"/>
    <mergeCell ref="AZ47:AZ50"/>
    <mergeCell ref="BA47:BA50"/>
    <mergeCell ref="BD38:BD42"/>
    <mergeCell ref="AI45:AI46"/>
    <mergeCell ref="AJ45:AJ46"/>
    <mergeCell ref="AK45:AK46"/>
    <mergeCell ref="AL45:AL46"/>
    <mergeCell ref="AM45:AM46"/>
    <mergeCell ref="AN45:AN46"/>
    <mergeCell ref="AO45:AO46"/>
    <mergeCell ref="AP45:AP46"/>
    <mergeCell ref="AQ45:AQ46"/>
    <mergeCell ref="AR45:AR46"/>
    <mergeCell ref="AS45:AS46"/>
    <mergeCell ref="AU45:AU46"/>
    <mergeCell ref="AV45:AV46"/>
    <mergeCell ref="AW45:AW46"/>
    <mergeCell ref="AX45:AX46"/>
    <mergeCell ref="AY45:AY46"/>
    <mergeCell ref="AZ45:AZ46"/>
    <mergeCell ref="BA45:BA46"/>
    <mergeCell ref="BB45:BB46"/>
    <mergeCell ref="BC45:BC46"/>
    <mergeCell ref="BD45:BD46"/>
    <mergeCell ref="AI38:AI42"/>
    <mergeCell ref="AJ38:AJ42"/>
    <mergeCell ref="AK38:AK42"/>
    <mergeCell ref="AL38:AL42"/>
    <mergeCell ref="AM38:AM42"/>
    <mergeCell ref="AN38:AN42"/>
    <mergeCell ref="AO38:AO42"/>
    <mergeCell ref="AP38:AP42"/>
    <mergeCell ref="AQ38:AQ42"/>
    <mergeCell ref="BB29:BB31"/>
    <mergeCell ref="BC29:BC31"/>
    <mergeCell ref="BD29:BD31"/>
    <mergeCell ref="AJ34:AJ37"/>
    <mergeCell ref="AK34:AK37"/>
    <mergeCell ref="AL34:AL37"/>
    <mergeCell ref="AM34:AM37"/>
    <mergeCell ref="AN34:AN37"/>
    <mergeCell ref="AO34:AO37"/>
    <mergeCell ref="AP34:AP37"/>
    <mergeCell ref="AQ34:AQ37"/>
    <mergeCell ref="AR34:AR37"/>
    <mergeCell ref="AS34:AS37"/>
    <mergeCell ref="AU34:AU37"/>
    <mergeCell ref="AV34:AV37"/>
    <mergeCell ref="AW34:AW37"/>
    <mergeCell ref="AX34:AX37"/>
    <mergeCell ref="AY34:AY37"/>
    <mergeCell ref="AZ34:AZ37"/>
    <mergeCell ref="BA34:BA37"/>
    <mergeCell ref="BB34:BB37"/>
    <mergeCell ref="BC34:BC37"/>
    <mergeCell ref="BD34:BD37"/>
    <mergeCell ref="AJ29:AJ31"/>
    <mergeCell ref="AK29:AK31"/>
    <mergeCell ref="AL29:AL31"/>
    <mergeCell ref="AM29:AM31"/>
    <mergeCell ref="AN29:AN31"/>
    <mergeCell ref="AO29:AO31"/>
    <mergeCell ref="AP29:AP31"/>
    <mergeCell ref="AQ29:AQ31"/>
    <mergeCell ref="AR29:AR31"/>
    <mergeCell ref="AS29:AS31"/>
    <mergeCell ref="AU29:AU31"/>
    <mergeCell ref="AV29:AV31"/>
    <mergeCell ref="AW29:AW31"/>
    <mergeCell ref="AX29:AX31"/>
    <mergeCell ref="AY29:AY31"/>
    <mergeCell ref="AZ29:AZ31"/>
    <mergeCell ref="BA29:BA31"/>
    <mergeCell ref="AS18:AS24"/>
    <mergeCell ref="AU18:AU24"/>
    <mergeCell ref="AV18:AV24"/>
    <mergeCell ref="AW18:AW24"/>
    <mergeCell ref="AX18:AX24"/>
    <mergeCell ref="AY18:AY24"/>
    <mergeCell ref="AZ18:AZ24"/>
    <mergeCell ref="BA18:BA24"/>
    <mergeCell ref="BB18:BB24"/>
    <mergeCell ref="BC18:BC24"/>
    <mergeCell ref="BD18:BD24"/>
    <mergeCell ref="AJ26:AJ28"/>
    <mergeCell ref="AQ26:AQ28"/>
    <mergeCell ref="AK26:AK28"/>
    <mergeCell ref="AL26:AL28"/>
    <mergeCell ref="AM26:AM28"/>
    <mergeCell ref="AN26:AN28"/>
    <mergeCell ref="AO26:AO28"/>
    <mergeCell ref="AP26:AP28"/>
    <mergeCell ref="AR26:AR28"/>
    <mergeCell ref="AS26:AS28"/>
    <mergeCell ref="AU26:AU28"/>
    <mergeCell ref="AV26:AV28"/>
    <mergeCell ref="AW26:AW28"/>
    <mergeCell ref="AX26:AX28"/>
    <mergeCell ref="AY26:AY28"/>
    <mergeCell ref="AZ26:AZ28"/>
    <mergeCell ref="BA26:BA28"/>
    <mergeCell ref="BB26:BB28"/>
    <mergeCell ref="BC26:BC28"/>
    <mergeCell ref="BD26:BD28"/>
    <mergeCell ref="AZ12:AZ13"/>
    <mergeCell ref="BA12:BA13"/>
    <mergeCell ref="BB12:BB13"/>
    <mergeCell ref="BC12:BC13"/>
    <mergeCell ref="BD12:BD13"/>
    <mergeCell ref="AJ14:AJ17"/>
    <mergeCell ref="AK14:AK17"/>
    <mergeCell ref="AL14:AL17"/>
    <mergeCell ref="AM14:AM17"/>
    <mergeCell ref="AN14:AN17"/>
    <mergeCell ref="AO14:AO17"/>
    <mergeCell ref="AP14:AP17"/>
    <mergeCell ref="AR14:AR17"/>
    <mergeCell ref="AS14:AS17"/>
    <mergeCell ref="AU14:AU17"/>
    <mergeCell ref="AV14:AV17"/>
    <mergeCell ref="AW14:AW17"/>
    <mergeCell ref="AX14:AX17"/>
    <mergeCell ref="AY14:AY17"/>
    <mergeCell ref="AZ14:AZ17"/>
    <mergeCell ref="BA14:BA17"/>
    <mergeCell ref="BB14:BB17"/>
    <mergeCell ref="BC14:BC17"/>
    <mergeCell ref="BD14:BD17"/>
    <mergeCell ref="AQ14:AQ17"/>
    <mergeCell ref="AU6:AU11"/>
    <mergeCell ref="AV6:AV11"/>
    <mergeCell ref="AW6:AW11"/>
    <mergeCell ref="AX6:AX11"/>
    <mergeCell ref="AY6:AY11"/>
    <mergeCell ref="AZ6:AZ11"/>
    <mergeCell ref="BA6:BA11"/>
    <mergeCell ref="BB6:BB11"/>
    <mergeCell ref="BC6:BC11"/>
    <mergeCell ref="BD6:BD11"/>
    <mergeCell ref="AO6:AO11"/>
    <mergeCell ref="AM6:AM11"/>
    <mergeCell ref="AL6:AL11"/>
    <mergeCell ref="AK6:AK11"/>
    <mergeCell ref="AJ6:AJ11"/>
    <mergeCell ref="AJ12:AJ13"/>
    <mergeCell ref="AH12:AH13"/>
    <mergeCell ref="AI12:AI13"/>
    <mergeCell ref="AK12:AK13"/>
    <mergeCell ref="AL12:AL13"/>
    <mergeCell ref="AM12:AM13"/>
    <mergeCell ref="AN12:AN13"/>
    <mergeCell ref="AO12:AO13"/>
    <mergeCell ref="AP12:AP13"/>
    <mergeCell ref="AQ12:AQ13"/>
    <mergeCell ref="AR12:AR13"/>
    <mergeCell ref="AS12:AS13"/>
    <mergeCell ref="AU12:AU13"/>
    <mergeCell ref="AV12:AV13"/>
    <mergeCell ref="AW12:AW13"/>
    <mergeCell ref="AX12:AX13"/>
    <mergeCell ref="AY12:AY13"/>
    <mergeCell ref="AU66:AU67"/>
    <mergeCell ref="AM66:AM67"/>
    <mergeCell ref="AN66:AN67"/>
    <mergeCell ref="AO66:AO67"/>
    <mergeCell ref="AP66:AP67"/>
    <mergeCell ref="AQ66:AQ67"/>
    <mergeCell ref="AR66:AR67"/>
    <mergeCell ref="AS66:AS67"/>
    <mergeCell ref="AV66:AV67"/>
    <mergeCell ref="AW66:AW67"/>
    <mergeCell ref="AX66:AX67"/>
    <mergeCell ref="AY66:AY67"/>
    <mergeCell ref="AZ66:AZ67"/>
    <mergeCell ref="BA66:BA67"/>
    <mergeCell ref="BB66:BB67"/>
    <mergeCell ref="BC66:BC67"/>
    <mergeCell ref="BD66:BD67"/>
    <mergeCell ref="AJ64:AJ65"/>
    <mergeCell ref="AK64:AK65"/>
    <mergeCell ref="AL64:AL65"/>
    <mergeCell ref="AM64:AM65"/>
    <mergeCell ref="AN64:AN65"/>
    <mergeCell ref="AO64:AO65"/>
    <mergeCell ref="AP64:AP65"/>
    <mergeCell ref="AQ64:AQ65"/>
    <mergeCell ref="AR64:AR65"/>
    <mergeCell ref="AS64:AS65"/>
    <mergeCell ref="AU64:AU65"/>
    <mergeCell ref="AV64:AV65"/>
    <mergeCell ref="AW64:AW65"/>
    <mergeCell ref="AX64:AX65"/>
    <mergeCell ref="AY64:AY65"/>
    <mergeCell ref="AZ64:AZ65"/>
    <mergeCell ref="BA64:BA65"/>
    <mergeCell ref="BD54:BD55"/>
    <mergeCell ref="AJ57:AJ58"/>
    <mergeCell ref="AK57:AK58"/>
    <mergeCell ref="AL57:AL58"/>
    <mergeCell ref="AM57:AM58"/>
    <mergeCell ref="AN57:AN58"/>
    <mergeCell ref="AO57:AO58"/>
    <mergeCell ref="AP57:AP58"/>
    <mergeCell ref="AQ57:AQ58"/>
    <mergeCell ref="AR57:AR58"/>
    <mergeCell ref="AS57:AS58"/>
    <mergeCell ref="AU57:AU58"/>
    <mergeCell ref="AV57:AV58"/>
    <mergeCell ref="AW57:AW58"/>
    <mergeCell ref="AX57:AX58"/>
    <mergeCell ref="AY57:AY58"/>
    <mergeCell ref="AZ57:AZ58"/>
    <mergeCell ref="BA57:BA58"/>
    <mergeCell ref="BB57:BB58"/>
    <mergeCell ref="BC57:BC58"/>
    <mergeCell ref="BD57:BD58"/>
    <mergeCell ref="AJ54:AJ55"/>
    <mergeCell ref="AK54:AK55"/>
    <mergeCell ref="AL54:AL55"/>
    <mergeCell ref="AM54:AM55"/>
    <mergeCell ref="AN54:AN55"/>
    <mergeCell ref="AO54:AO55"/>
    <mergeCell ref="AP54:AP55"/>
    <mergeCell ref="AQ54:AQ55"/>
    <mergeCell ref="AR54:AR55"/>
    <mergeCell ref="AS54:AS55"/>
    <mergeCell ref="AU54:AU55"/>
    <mergeCell ref="AV54:AV55"/>
    <mergeCell ref="AW54:AW55"/>
    <mergeCell ref="AX54:AX55"/>
    <mergeCell ref="AY54:AY55"/>
    <mergeCell ref="AZ54:AZ55"/>
    <mergeCell ref="AU51:AU53"/>
    <mergeCell ref="AV51:AV53"/>
    <mergeCell ref="AW51:AW53"/>
    <mergeCell ref="AX51:AX53"/>
    <mergeCell ref="AY51:AY53"/>
    <mergeCell ref="AZ51:AZ53"/>
    <mergeCell ref="BA51:BA53"/>
    <mergeCell ref="BB51:BB53"/>
    <mergeCell ref="BC51:BC53"/>
    <mergeCell ref="BA54:BA55"/>
    <mergeCell ref="BB54:BB55"/>
    <mergeCell ref="BC54:BC55"/>
    <mergeCell ref="BD51:BD53"/>
    <mergeCell ref="AJ32:AJ33"/>
    <mergeCell ref="AK32:AK33"/>
    <mergeCell ref="AL32:AL33"/>
    <mergeCell ref="AM32:AM33"/>
    <mergeCell ref="AN32:AN33"/>
    <mergeCell ref="AO32:AO33"/>
    <mergeCell ref="AP32:AP33"/>
    <mergeCell ref="AQ32:AQ33"/>
    <mergeCell ref="AR32:AR33"/>
    <mergeCell ref="AS32:AS33"/>
    <mergeCell ref="AU32:AU33"/>
    <mergeCell ref="AV32:AV33"/>
    <mergeCell ref="AW32:AW33"/>
    <mergeCell ref="AX32:AX33"/>
    <mergeCell ref="AY32:AY33"/>
    <mergeCell ref="AZ32:AZ33"/>
    <mergeCell ref="BA32:BA33"/>
    <mergeCell ref="BB32:BB33"/>
    <mergeCell ref="BC32:BC33"/>
    <mergeCell ref="BD32:BD33"/>
    <mergeCell ref="BA38:BA42"/>
    <mergeCell ref="BB38:BB42"/>
    <mergeCell ref="AR38:AR42"/>
    <mergeCell ref="AS38:AS42"/>
    <mergeCell ref="AU38:AU42"/>
    <mergeCell ref="AV38:AV42"/>
    <mergeCell ref="AW38:AW42"/>
    <mergeCell ref="AX38:AX42"/>
    <mergeCell ref="AY38:AY42"/>
    <mergeCell ref="AZ38:AZ42"/>
    <mergeCell ref="BC38:BC42"/>
    <mergeCell ref="A3:A5"/>
    <mergeCell ref="B3:B5"/>
    <mergeCell ref="C3:C5"/>
    <mergeCell ref="D3:W3"/>
    <mergeCell ref="AJ51:AJ53"/>
    <mergeCell ref="AK51:AK53"/>
    <mergeCell ref="AL51:AL53"/>
    <mergeCell ref="AM51:AM53"/>
    <mergeCell ref="AN51:AN53"/>
    <mergeCell ref="AO51:AO53"/>
    <mergeCell ref="AP51:AP53"/>
    <mergeCell ref="AQ51:AQ53"/>
    <mergeCell ref="AR51:AR53"/>
    <mergeCell ref="AS51:AS53"/>
    <mergeCell ref="AN6:AN11"/>
    <mergeCell ref="AP6:AP11"/>
    <mergeCell ref="AQ6:AQ11"/>
    <mergeCell ref="AR6:AR11"/>
    <mergeCell ref="AS6:AS11"/>
    <mergeCell ref="AI18:AI24"/>
    <mergeCell ref="AJ18:AJ24"/>
    <mergeCell ref="AK18:AK24"/>
    <mergeCell ref="AL18:AL24"/>
    <mergeCell ref="AM18:AM24"/>
    <mergeCell ref="AN18:AN24"/>
    <mergeCell ref="AO18:AO24"/>
    <mergeCell ref="AP18:AP24"/>
    <mergeCell ref="AQ18:AQ24"/>
    <mergeCell ref="AR18:AR24"/>
    <mergeCell ref="AD3:AD5"/>
    <mergeCell ref="AE3:AE5"/>
    <mergeCell ref="AF3:AF5"/>
    <mergeCell ref="AG3:AG5"/>
    <mergeCell ref="AH3:AH5"/>
    <mergeCell ref="AI3:AI5"/>
    <mergeCell ref="X3:X5"/>
    <mergeCell ref="Y3:Y5"/>
    <mergeCell ref="Z3:Z5"/>
    <mergeCell ref="AA3:AA5"/>
    <mergeCell ref="AB3:AB5"/>
    <mergeCell ref="AC3:AC5"/>
    <mergeCell ref="H6:H11"/>
    <mergeCell ref="I6:I11"/>
    <mergeCell ref="J6:J11"/>
    <mergeCell ref="K6:K11"/>
    <mergeCell ref="L6:L11"/>
    <mergeCell ref="M6:M11"/>
    <mergeCell ref="BB4:BB5"/>
    <mergeCell ref="BC4:BC5"/>
    <mergeCell ref="AE6:AE11"/>
    <mergeCell ref="AF6:AF11"/>
    <mergeCell ref="AG6:AG11"/>
    <mergeCell ref="AH6:AH11"/>
    <mergeCell ref="AI6:AI11"/>
    <mergeCell ref="X6:X11"/>
    <mergeCell ref="Y6:Y11"/>
    <mergeCell ref="Z6:Z11"/>
    <mergeCell ref="AA6:AA11"/>
    <mergeCell ref="AB6:AB11"/>
    <mergeCell ref="AC6:AC11"/>
    <mergeCell ref="T6:T11"/>
    <mergeCell ref="U6:U11"/>
    <mergeCell ref="V6:V11"/>
    <mergeCell ref="W6:W11"/>
    <mergeCell ref="BD4:BD5"/>
    <mergeCell ref="A6:A31"/>
    <mergeCell ref="B6:B11"/>
    <mergeCell ref="C6:C11"/>
    <mergeCell ref="D6:D11"/>
    <mergeCell ref="E6:E11"/>
    <mergeCell ref="F6:F11"/>
    <mergeCell ref="G6:G11"/>
    <mergeCell ref="AV4:AV5"/>
    <mergeCell ref="AW4:AW5"/>
    <mergeCell ref="AX4:AX5"/>
    <mergeCell ref="AY4:AY5"/>
    <mergeCell ref="AZ4:AZ5"/>
    <mergeCell ref="BA4:BA5"/>
    <mergeCell ref="AJ3:BD3"/>
    <mergeCell ref="D4:F4"/>
    <mergeCell ref="G4:H4"/>
    <mergeCell ref="I4:R4"/>
    <mergeCell ref="T4:U4"/>
    <mergeCell ref="AM4:AQ4"/>
    <mergeCell ref="AR4:AR5"/>
    <mergeCell ref="AS4:AS5"/>
    <mergeCell ref="AU4:AU5"/>
    <mergeCell ref="L12:L13"/>
    <mergeCell ref="M12:M13"/>
    <mergeCell ref="B12:B13"/>
    <mergeCell ref="C12:C13"/>
    <mergeCell ref="D12:D13"/>
    <mergeCell ref="E12:E13"/>
    <mergeCell ref="F12:F13"/>
    <mergeCell ref="G12:G13"/>
    <mergeCell ref="AD6:AD11"/>
    <mergeCell ref="N6:N11"/>
    <mergeCell ref="O6:O11"/>
    <mergeCell ref="P6:P11"/>
    <mergeCell ref="Q6:Q11"/>
    <mergeCell ref="R6:R11"/>
    <mergeCell ref="S6:S11"/>
    <mergeCell ref="AD12:AD13"/>
    <mergeCell ref="AE12:AE13"/>
    <mergeCell ref="AF12:AF13"/>
    <mergeCell ref="AG12:AG13"/>
    <mergeCell ref="B14:B17"/>
    <mergeCell ref="C14:C17"/>
    <mergeCell ref="D14:D17"/>
    <mergeCell ref="E14:E17"/>
    <mergeCell ref="F14:F17"/>
    <mergeCell ref="G14:G17"/>
    <mergeCell ref="X12:X13"/>
    <mergeCell ref="Y12:Y13"/>
    <mergeCell ref="Z12:Z13"/>
    <mergeCell ref="AA12:AA13"/>
    <mergeCell ref="AB12:AB13"/>
    <mergeCell ref="AC12:AC13"/>
    <mergeCell ref="T12:T13"/>
    <mergeCell ref="U12:U13"/>
    <mergeCell ref="V12:V13"/>
    <mergeCell ref="W12:W13"/>
    <mergeCell ref="N12:N13"/>
    <mergeCell ref="O12:O13"/>
    <mergeCell ref="P12:P13"/>
    <mergeCell ref="Q12:Q13"/>
    <mergeCell ref="R12:R13"/>
    <mergeCell ref="S12:S13"/>
    <mergeCell ref="AH14:AH17"/>
    <mergeCell ref="AI14:AI17"/>
    <mergeCell ref="X14:X17"/>
    <mergeCell ref="Y14:Y17"/>
    <mergeCell ref="Z14:Z17"/>
    <mergeCell ref="AA14:AA17"/>
    <mergeCell ref="AB14:AB17"/>
    <mergeCell ref="AC14:AC17"/>
    <mergeCell ref="T14:T17"/>
    <mergeCell ref="U14:U17"/>
    <mergeCell ref="V14:V17"/>
    <mergeCell ref="W14:W17"/>
    <mergeCell ref="N14:N17"/>
    <mergeCell ref="O14:O17"/>
    <mergeCell ref="P14:P17"/>
    <mergeCell ref="Q14:Q17"/>
    <mergeCell ref="R14:R17"/>
    <mergeCell ref="S14:S17"/>
    <mergeCell ref="AD14:AD17"/>
    <mergeCell ref="AE14:AE17"/>
    <mergeCell ref="AF14:AF17"/>
    <mergeCell ref="H14:H17"/>
    <mergeCell ref="I14:I17"/>
    <mergeCell ref="J14:J17"/>
    <mergeCell ref="K14:K17"/>
    <mergeCell ref="L14:L17"/>
    <mergeCell ref="M14:M17"/>
    <mergeCell ref="AD18:AD22"/>
    <mergeCell ref="AE18:AE22"/>
    <mergeCell ref="AF18:AF22"/>
    <mergeCell ref="H12:H13"/>
    <mergeCell ref="I12:I13"/>
    <mergeCell ref="J12:J13"/>
    <mergeCell ref="K12:K13"/>
    <mergeCell ref="AG14:AG17"/>
    <mergeCell ref="AG18:AG22"/>
    <mergeCell ref="AH18:AH24"/>
    <mergeCell ref="AD23:AD24"/>
    <mergeCell ref="AE23:AE24"/>
    <mergeCell ref="AF23:AF24"/>
    <mergeCell ref="AG23:AG24"/>
    <mergeCell ref="X18:X22"/>
    <mergeCell ref="Y18:Y22"/>
    <mergeCell ref="Z18:Z22"/>
    <mergeCell ref="AA18:AA22"/>
    <mergeCell ref="AB18:AB22"/>
    <mergeCell ref="AC18:AC22"/>
    <mergeCell ref="T18:T24"/>
    <mergeCell ref="U18:U24"/>
    <mergeCell ref="V18:V24"/>
    <mergeCell ref="W18:W24"/>
    <mergeCell ref="Q26:Q28"/>
    <mergeCell ref="R26:R28"/>
    <mergeCell ref="S26:S28"/>
    <mergeCell ref="T26:T28"/>
    <mergeCell ref="U26:U28"/>
    <mergeCell ref="V26:V28"/>
    <mergeCell ref="Z23:Z24"/>
    <mergeCell ref="AA23:AA24"/>
    <mergeCell ref="AB23:AB24"/>
    <mergeCell ref="AC23:AC24"/>
    <mergeCell ref="R18:R24"/>
    <mergeCell ref="S18:S24"/>
    <mergeCell ref="N26:N28"/>
    <mergeCell ref="O26:O28"/>
    <mergeCell ref="P26:P28"/>
    <mergeCell ref="B26:B28"/>
    <mergeCell ref="C26:C28"/>
    <mergeCell ref="D26:D28"/>
    <mergeCell ref="E26:E28"/>
    <mergeCell ref="F26:F28"/>
    <mergeCell ref="G26:G28"/>
    <mergeCell ref="H26:H28"/>
    <mergeCell ref="I26:I28"/>
    <mergeCell ref="J26:J28"/>
    <mergeCell ref="X23:X24"/>
    <mergeCell ref="Y23:Y24"/>
    <mergeCell ref="N18:N24"/>
    <mergeCell ref="O18:O24"/>
    <mergeCell ref="P18:P24"/>
    <mergeCell ref="Q18:Q24"/>
    <mergeCell ref="H18:H24"/>
    <mergeCell ref="I18:I24"/>
    <mergeCell ref="J18:J24"/>
    <mergeCell ref="K18:K24"/>
    <mergeCell ref="L18:L24"/>
    <mergeCell ref="M18:M24"/>
    <mergeCell ref="B18:B24"/>
    <mergeCell ref="C18:C24"/>
    <mergeCell ref="D18:D24"/>
    <mergeCell ref="E18:E24"/>
    <mergeCell ref="F18:F24"/>
    <mergeCell ref="G18:G24"/>
    <mergeCell ref="R29:R31"/>
    <mergeCell ref="S29:S31"/>
    <mergeCell ref="T29:T31"/>
    <mergeCell ref="I29:I31"/>
    <mergeCell ref="J29:J31"/>
    <mergeCell ref="K29:K31"/>
    <mergeCell ref="L29:L31"/>
    <mergeCell ref="M29:M31"/>
    <mergeCell ref="N29:N31"/>
    <mergeCell ref="AG26:AG28"/>
    <mergeCell ref="AH26:AH28"/>
    <mergeCell ref="AI26:AI28"/>
    <mergeCell ref="B29:B31"/>
    <mergeCell ref="C29:C31"/>
    <mergeCell ref="D29:D31"/>
    <mergeCell ref="E29:E31"/>
    <mergeCell ref="F29:F31"/>
    <mergeCell ref="G29:G31"/>
    <mergeCell ref="H29:H31"/>
    <mergeCell ref="AA26:AA28"/>
    <mergeCell ref="AB26:AB28"/>
    <mergeCell ref="AC26:AC28"/>
    <mergeCell ref="AD26:AD28"/>
    <mergeCell ref="AE26:AE28"/>
    <mergeCell ref="AF26:AF28"/>
    <mergeCell ref="W26:W28"/>
    <mergeCell ref="X26:X28"/>
    <mergeCell ref="Y26:Y28"/>
    <mergeCell ref="Z26:Z28"/>
    <mergeCell ref="K26:K28"/>
    <mergeCell ref="L26:L28"/>
    <mergeCell ref="M26:M28"/>
    <mergeCell ref="Q32:Q33"/>
    <mergeCell ref="R32:R33"/>
    <mergeCell ref="G32:G33"/>
    <mergeCell ref="H32:H33"/>
    <mergeCell ref="I32:I33"/>
    <mergeCell ref="J32:J33"/>
    <mergeCell ref="K32:K33"/>
    <mergeCell ref="L32:L33"/>
    <mergeCell ref="AE29:AE31"/>
    <mergeCell ref="AF29:AF31"/>
    <mergeCell ref="AG29:AG31"/>
    <mergeCell ref="AH29:AH31"/>
    <mergeCell ref="AI29:AI31"/>
    <mergeCell ref="B32:B33"/>
    <mergeCell ref="C32:C33"/>
    <mergeCell ref="D32:D33"/>
    <mergeCell ref="E32:E33"/>
    <mergeCell ref="F32:F33"/>
    <mergeCell ref="Y29:Y31"/>
    <mergeCell ref="Z29:Z31"/>
    <mergeCell ref="AA29:AA31"/>
    <mergeCell ref="AB29:AB31"/>
    <mergeCell ref="AC29:AC31"/>
    <mergeCell ref="AD29:AD31"/>
    <mergeCell ref="U29:U31"/>
    <mergeCell ref="V29:V31"/>
    <mergeCell ref="W29:W31"/>
    <mergeCell ref="X29:X31"/>
    <mergeCell ref="O29:O31"/>
    <mergeCell ref="P29:P31"/>
    <mergeCell ref="AI32:AI33"/>
    <mergeCell ref="Q29:Q31"/>
    <mergeCell ref="A33:A42"/>
    <mergeCell ref="B34:B37"/>
    <mergeCell ref="C34:C37"/>
    <mergeCell ref="D34:D37"/>
    <mergeCell ref="E34:E37"/>
    <mergeCell ref="F34:F37"/>
    <mergeCell ref="G34:G37"/>
    <mergeCell ref="H34:H37"/>
    <mergeCell ref="I34:I37"/>
    <mergeCell ref="AC32:AC33"/>
    <mergeCell ref="AD32:AD33"/>
    <mergeCell ref="AE32:AE33"/>
    <mergeCell ref="AF32:AF33"/>
    <mergeCell ref="AG32:AG33"/>
    <mergeCell ref="AH32:AH33"/>
    <mergeCell ref="X32:X33"/>
    <mergeCell ref="Y32:Y33"/>
    <mergeCell ref="Z32:Z33"/>
    <mergeCell ref="AA32:AA33"/>
    <mergeCell ref="AB32:AB33"/>
    <mergeCell ref="S32:S33"/>
    <mergeCell ref="T32:T33"/>
    <mergeCell ref="U32:U33"/>
    <mergeCell ref="V32:V33"/>
    <mergeCell ref="W32:W33"/>
    <mergeCell ref="M32:M33"/>
    <mergeCell ref="N32:N33"/>
    <mergeCell ref="O32:O33"/>
    <mergeCell ref="P32:P33"/>
    <mergeCell ref="P38:P42"/>
    <mergeCell ref="Q38:Q42"/>
    <mergeCell ref="R38:R42"/>
    <mergeCell ref="AI34:AI37"/>
    <mergeCell ref="B38:B42"/>
    <mergeCell ref="C38:C42"/>
    <mergeCell ref="D38:D42"/>
    <mergeCell ref="E38:E42"/>
    <mergeCell ref="F38:F42"/>
    <mergeCell ref="G38:G42"/>
    <mergeCell ref="Z34:Z37"/>
    <mergeCell ref="AA34:AA37"/>
    <mergeCell ref="AB34:AB37"/>
    <mergeCell ref="AC34:AC37"/>
    <mergeCell ref="AD34:AD37"/>
    <mergeCell ref="AE34:AE37"/>
    <mergeCell ref="V34:V37"/>
    <mergeCell ref="W34:W37"/>
    <mergeCell ref="X34:X37"/>
    <mergeCell ref="Y34:Y37"/>
    <mergeCell ref="P34:P37"/>
    <mergeCell ref="Q34:Q37"/>
    <mergeCell ref="R34:R37"/>
    <mergeCell ref="S34:S37"/>
    <mergeCell ref="T34:T37"/>
    <mergeCell ref="U34:U37"/>
    <mergeCell ref="J34:J37"/>
    <mergeCell ref="K34:K37"/>
    <mergeCell ref="L34:L37"/>
    <mergeCell ref="M34:M37"/>
    <mergeCell ref="N34:N37"/>
    <mergeCell ref="O34:O37"/>
    <mergeCell ref="AH38:AH42"/>
    <mergeCell ref="N38:N42"/>
    <mergeCell ref="O38:O42"/>
    <mergeCell ref="S38:S42"/>
    <mergeCell ref="H38:H42"/>
    <mergeCell ref="I38:I42"/>
    <mergeCell ref="J38:J42"/>
    <mergeCell ref="K38:K42"/>
    <mergeCell ref="L38:L42"/>
    <mergeCell ref="M38:M42"/>
    <mergeCell ref="AF34:AF37"/>
    <mergeCell ref="AG34:AG37"/>
    <mergeCell ref="AH34:AH37"/>
    <mergeCell ref="M44:M46"/>
    <mergeCell ref="N44:N46"/>
    <mergeCell ref="O44:O46"/>
    <mergeCell ref="P44:P46"/>
    <mergeCell ref="Q44:Q46"/>
    <mergeCell ref="R44:R46"/>
    <mergeCell ref="G44:G46"/>
    <mergeCell ref="H44:H46"/>
    <mergeCell ref="I44:I46"/>
    <mergeCell ref="J44:J46"/>
    <mergeCell ref="K44:K46"/>
    <mergeCell ref="L44:L46"/>
    <mergeCell ref="AD38:AD42"/>
    <mergeCell ref="AE38:AE42"/>
    <mergeCell ref="AF38:AF42"/>
    <mergeCell ref="AG38:AG42"/>
    <mergeCell ref="AD45:AD46"/>
    <mergeCell ref="AE45:AE46"/>
    <mergeCell ref="AF45:AF46"/>
    <mergeCell ref="AG45:AG46"/>
    <mergeCell ref="AH45:AH46"/>
    <mergeCell ref="A43:A58"/>
    <mergeCell ref="B44:B46"/>
    <mergeCell ref="C44:C46"/>
    <mergeCell ref="D44:D46"/>
    <mergeCell ref="E44:E46"/>
    <mergeCell ref="F44:F46"/>
    <mergeCell ref="X38:X42"/>
    <mergeCell ref="Y38:Y42"/>
    <mergeCell ref="Z38:Z42"/>
    <mergeCell ref="AA38:AA42"/>
    <mergeCell ref="AB38:AB42"/>
    <mergeCell ref="AC38:AC42"/>
    <mergeCell ref="T38:T42"/>
    <mergeCell ref="U38:U42"/>
    <mergeCell ref="V38:V42"/>
    <mergeCell ref="W38:W42"/>
    <mergeCell ref="AC45:AC46"/>
    <mergeCell ref="X45:X46"/>
    <mergeCell ref="Y45:Y46"/>
    <mergeCell ref="Z45:Z46"/>
    <mergeCell ref="AA45:AA46"/>
    <mergeCell ref="AB45:AB46"/>
    <mergeCell ref="S44:S46"/>
    <mergeCell ref="T44:T46"/>
    <mergeCell ref="U44:U46"/>
    <mergeCell ref="V44:V46"/>
    <mergeCell ref="W44:W46"/>
    <mergeCell ref="N47:N50"/>
    <mergeCell ref="O47:O50"/>
    <mergeCell ref="P47:P50"/>
    <mergeCell ref="Q47:Q50"/>
    <mergeCell ref="R47:R50"/>
    <mergeCell ref="N51:N53"/>
    <mergeCell ref="O51:O53"/>
    <mergeCell ref="P51:P53"/>
    <mergeCell ref="Q51:Q53"/>
    <mergeCell ref="R51:R53"/>
    <mergeCell ref="S51:S53"/>
    <mergeCell ref="AI51:AI53"/>
    <mergeCell ref="S47:S50"/>
    <mergeCell ref="H47:H50"/>
    <mergeCell ref="I47:I50"/>
    <mergeCell ref="J47:J50"/>
    <mergeCell ref="K47:K50"/>
    <mergeCell ref="L47:L50"/>
    <mergeCell ref="M47:M50"/>
    <mergeCell ref="B47:B50"/>
    <mergeCell ref="C47:C50"/>
    <mergeCell ref="D47:D50"/>
    <mergeCell ref="E47:E50"/>
    <mergeCell ref="F47:F50"/>
    <mergeCell ref="G47:G50"/>
    <mergeCell ref="AD47:AD50"/>
    <mergeCell ref="AE47:AE50"/>
    <mergeCell ref="AF47:AF50"/>
    <mergeCell ref="AG47:AG50"/>
    <mergeCell ref="AD51:AD53"/>
    <mergeCell ref="AE51:AE53"/>
    <mergeCell ref="AF51:AF53"/>
    <mergeCell ref="AG51:AG53"/>
    <mergeCell ref="AH51:AH53"/>
    <mergeCell ref="X51:X53"/>
    <mergeCell ref="Y51:Y53"/>
    <mergeCell ref="Z51:Z53"/>
    <mergeCell ref="AA51:AA53"/>
    <mergeCell ref="AB51:AB53"/>
    <mergeCell ref="AC51:AC53"/>
    <mergeCell ref="T51:T53"/>
    <mergeCell ref="U51:U53"/>
    <mergeCell ref="V51:V53"/>
    <mergeCell ref="W51:W53"/>
    <mergeCell ref="AH47:AH50"/>
    <mergeCell ref="AI47:AI50"/>
    <mergeCell ref="X47:X50"/>
    <mergeCell ref="Y47:Y50"/>
    <mergeCell ref="Z47:Z50"/>
    <mergeCell ref="AA47:AA50"/>
    <mergeCell ref="AB47:AB50"/>
    <mergeCell ref="AC47:AC50"/>
    <mergeCell ref="T47:T50"/>
    <mergeCell ref="U47:U50"/>
    <mergeCell ref="V47:V50"/>
    <mergeCell ref="W47:W50"/>
    <mergeCell ref="H54:H55"/>
    <mergeCell ref="I54:I55"/>
    <mergeCell ref="J54:J55"/>
    <mergeCell ref="K54:K55"/>
    <mergeCell ref="L54:L55"/>
    <mergeCell ref="M54:M55"/>
    <mergeCell ref="B54:B55"/>
    <mergeCell ref="C54:C55"/>
    <mergeCell ref="D54:D55"/>
    <mergeCell ref="E54:E55"/>
    <mergeCell ref="F54:F55"/>
    <mergeCell ref="G54:G55"/>
    <mergeCell ref="H51:H53"/>
    <mergeCell ref="I51:I53"/>
    <mergeCell ref="J51:J53"/>
    <mergeCell ref="K51:K53"/>
    <mergeCell ref="L51:L53"/>
    <mergeCell ref="M51:M53"/>
    <mergeCell ref="B51:B53"/>
    <mergeCell ref="C51:C53"/>
    <mergeCell ref="D51:D53"/>
    <mergeCell ref="E51:E53"/>
    <mergeCell ref="F51:F53"/>
    <mergeCell ref="G51:G53"/>
    <mergeCell ref="AD54:AD55"/>
    <mergeCell ref="AE54:AE55"/>
    <mergeCell ref="AF54:AF55"/>
    <mergeCell ref="AG54:AG55"/>
    <mergeCell ref="AH54:AH55"/>
    <mergeCell ref="AI54:AI55"/>
    <mergeCell ref="X54:X55"/>
    <mergeCell ref="Y54:Y55"/>
    <mergeCell ref="Z54:Z55"/>
    <mergeCell ref="AA54:AA55"/>
    <mergeCell ref="AB54:AB55"/>
    <mergeCell ref="AC54:AC55"/>
    <mergeCell ref="T54:T55"/>
    <mergeCell ref="U54:U55"/>
    <mergeCell ref="V54:V55"/>
    <mergeCell ref="W54:W55"/>
    <mergeCell ref="N57:N58"/>
    <mergeCell ref="O57:O58"/>
    <mergeCell ref="P57:P58"/>
    <mergeCell ref="Q57:Q58"/>
    <mergeCell ref="R57:R58"/>
    <mergeCell ref="S57:S58"/>
    <mergeCell ref="AI57:AI58"/>
    <mergeCell ref="N54:N55"/>
    <mergeCell ref="O54:O55"/>
    <mergeCell ref="P54:P55"/>
    <mergeCell ref="Q54:Q55"/>
    <mergeCell ref="R54:R55"/>
    <mergeCell ref="S54:S55"/>
    <mergeCell ref="H57:H58"/>
    <mergeCell ref="I57:I58"/>
    <mergeCell ref="J57:J58"/>
    <mergeCell ref="K57:K58"/>
    <mergeCell ref="L57:L58"/>
    <mergeCell ref="M57:M58"/>
    <mergeCell ref="B57:B58"/>
    <mergeCell ref="C57:C58"/>
    <mergeCell ref="D57:D58"/>
    <mergeCell ref="E57:E58"/>
    <mergeCell ref="F57:F58"/>
    <mergeCell ref="G57:G58"/>
    <mergeCell ref="AD57:AD58"/>
    <mergeCell ref="AE57:AE58"/>
    <mergeCell ref="AF57:AF58"/>
    <mergeCell ref="AG57:AG58"/>
    <mergeCell ref="AH57:AH58"/>
    <mergeCell ref="X57:X58"/>
    <mergeCell ref="Y57:Y58"/>
    <mergeCell ref="Z57:Z58"/>
    <mergeCell ref="AA57:AA58"/>
    <mergeCell ref="AB57:AB58"/>
    <mergeCell ref="AC57:AC58"/>
    <mergeCell ref="T57:T58"/>
    <mergeCell ref="U57:U58"/>
    <mergeCell ref="V57:V58"/>
    <mergeCell ref="W57:W58"/>
    <mergeCell ref="P59:P62"/>
    <mergeCell ref="Q59:Q62"/>
    <mergeCell ref="R59:R62"/>
    <mergeCell ref="G59:G62"/>
    <mergeCell ref="H59:H62"/>
    <mergeCell ref="I59:I62"/>
    <mergeCell ref="J59:J62"/>
    <mergeCell ref="K59:K62"/>
    <mergeCell ref="L59:L62"/>
    <mergeCell ref="A59:A85"/>
    <mergeCell ref="B59:B62"/>
    <mergeCell ref="C59:C62"/>
    <mergeCell ref="D59:D62"/>
    <mergeCell ref="E59:E62"/>
    <mergeCell ref="F59:F62"/>
    <mergeCell ref="B74:B77"/>
    <mergeCell ref="C74:C77"/>
    <mergeCell ref="D74:D77"/>
    <mergeCell ref="E74:E77"/>
    <mergeCell ref="M64:M65"/>
    <mergeCell ref="N64:N65"/>
    <mergeCell ref="O64:O65"/>
    <mergeCell ref="P64:P65"/>
    <mergeCell ref="M66:M67"/>
    <mergeCell ref="N66:N67"/>
    <mergeCell ref="B66:B67"/>
    <mergeCell ref="C66:C67"/>
    <mergeCell ref="D66:D67"/>
    <mergeCell ref="E66:E67"/>
    <mergeCell ref="AI59:AI62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AC59:AC62"/>
    <mergeCell ref="AD59:AD62"/>
    <mergeCell ref="AE59:AE62"/>
    <mergeCell ref="AF59:AF62"/>
    <mergeCell ref="AG59:AG62"/>
    <mergeCell ref="AH59:AH62"/>
    <mergeCell ref="X59:X62"/>
    <mergeCell ref="Y59:Y62"/>
    <mergeCell ref="Z59:Z62"/>
    <mergeCell ref="AA59:AA62"/>
    <mergeCell ref="AB59:AB62"/>
    <mergeCell ref="S59:S62"/>
    <mergeCell ref="T59:T62"/>
    <mergeCell ref="U59:U62"/>
    <mergeCell ref="V59:V62"/>
    <mergeCell ref="W59:W62"/>
    <mergeCell ref="AG64:AG65"/>
    <mergeCell ref="AH64:AH65"/>
    <mergeCell ref="AI64:AI65"/>
    <mergeCell ref="M59:M62"/>
    <mergeCell ref="N59:N62"/>
    <mergeCell ref="O59:O62"/>
    <mergeCell ref="F66:F67"/>
    <mergeCell ref="G66:G67"/>
    <mergeCell ref="H66:H67"/>
    <mergeCell ref="AA64:AA65"/>
    <mergeCell ref="AB64:AB65"/>
    <mergeCell ref="AC64:AC65"/>
    <mergeCell ref="AD64:AD65"/>
    <mergeCell ref="AE64:AE65"/>
    <mergeCell ref="AF64:AF65"/>
    <mergeCell ref="W64:W65"/>
    <mergeCell ref="X64:X65"/>
    <mergeCell ref="Y64:Y65"/>
    <mergeCell ref="Z64:Z65"/>
    <mergeCell ref="Q64:Q65"/>
    <mergeCell ref="R64:R65"/>
    <mergeCell ref="S64:S65"/>
    <mergeCell ref="T64:T65"/>
    <mergeCell ref="U64:U65"/>
    <mergeCell ref="V64:V65"/>
    <mergeCell ref="K64:K65"/>
    <mergeCell ref="L64:L65"/>
    <mergeCell ref="AE66:AE67"/>
    <mergeCell ref="AF66:AF67"/>
    <mergeCell ref="AG66:AG67"/>
    <mergeCell ref="AH66:AH67"/>
    <mergeCell ref="AI66:AI67"/>
    <mergeCell ref="B68:B70"/>
    <mergeCell ref="C68:C70"/>
    <mergeCell ref="D68:D70"/>
    <mergeCell ref="E68:E70"/>
    <mergeCell ref="F68:F70"/>
    <mergeCell ref="Y66:Y67"/>
    <mergeCell ref="Z66:Z67"/>
    <mergeCell ref="AA66:AA67"/>
    <mergeCell ref="AB66:AB67"/>
    <mergeCell ref="AC66:AC67"/>
    <mergeCell ref="AD66:AD67"/>
    <mergeCell ref="U66:U67"/>
    <mergeCell ref="V66:V67"/>
    <mergeCell ref="W66:W67"/>
    <mergeCell ref="X66:X67"/>
    <mergeCell ref="O66:O67"/>
    <mergeCell ref="P66:P67"/>
    <mergeCell ref="Q66:Q67"/>
    <mergeCell ref="R66:R67"/>
    <mergeCell ref="S66:S67"/>
    <mergeCell ref="T66:T67"/>
    <mergeCell ref="I66:I67"/>
    <mergeCell ref="J66:J67"/>
    <mergeCell ref="K66:K67"/>
    <mergeCell ref="L66:L67"/>
    <mergeCell ref="AA68:AA70"/>
    <mergeCell ref="AB68:AB70"/>
    <mergeCell ref="S68:S70"/>
    <mergeCell ref="T68:T70"/>
    <mergeCell ref="N68:N70"/>
    <mergeCell ref="O68:O70"/>
    <mergeCell ref="P68:P70"/>
    <mergeCell ref="Q68:Q70"/>
    <mergeCell ref="R68:R70"/>
    <mergeCell ref="G68:G70"/>
    <mergeCell ref="H68:H70"/>
    <mergeCell ref="I68:I70"/>
    <mergeCell ref="J68:J70"/>
    <mergeCell ref="K68:K70"/>
    <mergeCell ref="L68:L70"/>
    <mergeCell ref="Q71:Q73"/>
    <mergeCell ref="R71:R73"/>
    <mergeCell ref="S71:S73"/>
    <mergeCell ref="T71:T73"/>
    <mergeCell ref="U71:U73"/>
    <mergeCell ref="V71:V73"/>
    <mergeCell ref="K71:K73"/>
    <mergeCell ref="L71:L73"/>
    <mergeCell ref="M71:M73"/>
    <mergeCell ref="N71:N73"/>
    <mergeCell ref="O71:O73"/>
    <mergeCell ref="P71:P73"/>
    <mergeCell ref="AJ71:AJ73"/>
    <mergeCell ref="V74:V77"/>
    <mergeCell ref="W74:W77"/>
    <mergeCell ref="L74:L77"/>
    <mergeCell ref="M74:M77"/>
    <mergeCell ref="N74:N77"/>
    <mergeCell ref="O74:O77"/>
    <mergeCell ref="P74:P77"/>
    <mergeCell ref="Q74:Q77"/>
    <mergeCell ref="AI68:AI70"/>
    <mergeCell ref="B71:B73"/>
    <mergeCell ref="C71:C73"/>
    <mergeCell ref="D71:D73"/>
    <mergeCell ref="E71:E73"/>
    <mergeCell ref="F71:F73"/>
    <mergeCell ref="G71:G73"/>
    <mergeCell ref="H71:H73"/>
    <mergeCell ref="I71:I73"/>
    <mergeCell ref="J71:J73"/>
    <mergeCell ref="AC68:AC70"/>
    <mergeCell ref="AD68:AD70"/>
    <mergeCell ref="AE68:AE70"/>
    <mergeCell ref="AF68:AF70"/>
    <mergeCell ref="AG68:AG70"/>
    <mergeCell ref="AH68:AH70"/>
    <mergeCell ref="X68:X70"/>
    <mergeCell ref="Y68:Y70"/>
    <mergeCell ref="Z68:Z70"/>
    <mergeCell ref="U68:U70"/>
    <mergeCell ref="V68:V70"/>
    <mergeCell ref="W68:W70"/>
    <mergeCell ref="M68:M70"/>
    <mergeCell ref="F74:F77"/>
    <mergeCell ref="G74:G77"/>
    <mergeCell ref="H74:H77"/>
    <mergeCell ref="I74:I77"/>
    <mergeCell ref="J74:J77"/>
    <mergeCell ref="K74:K77"/>
    <mergeCell ref="BD71:BD73"/>
    <mergeCell ref="AX71:AX73"/>
    <mergeCell ref="AY71:AY73"/>
    <mergeCell ref="AZ71:AZ73"/>
    <mergeCell ref="BA71:BA73"/>
    <mergeCell ref="BB71:BB73"/>
    <mergeCell ref="BC71:BC73"/>
    <mergeCell ref="AQ71:AQ73"/>
    <mergeCell ref="AR71:AR73"/>
    <mergeCell ref="AK74:AK77"/>
    <mergeCell ref="AL74:AL77"/>
    <mergeCell ref="AQ74:AQ77"/>
    <mergeCell ref="AU74:AU77"/>
    <mergeCell ref="AS71:AS73"/>
    <mergeCell ref="AU71:AU73"/>
    <mergeCell ref="AV71:AV73"/>
    <mergeCell ref="AW71:AW73"/>
    <mergeCell ref="AK71:AK73"/>
    <mergeCell ref="AL71:AL73"/>
    <mergeCell ref="AM71:AM73"/>
    <mergeCell ref="AN71:AN73"/>
    <mergeCell ref="AO71:AO73"/>
    <mergeCell ref="AP71:AP73"/>
    <mergeCell ref="W71:W73"/>
    <mergeCell ref="AH71:AH73"/>
    <mergeCell ref="AI71:AI73"/>
    <mergeCell ref="AH74:AH77"/>
    <mergeCell ref="AI74:AI77"/>
    <mergeCell ref="AB74:AB77"/>
    <mergeCell ref="AC74:AC77"/>
    <mergeCell ref="AD74:AD77"/>
    <mergeCell ref="AE74:AE77"/>
    <mergeCell ref="AF74:AF77"/>
    <mergeCell ref="AG74:AG77"/>
    <mergeCell ref="X74:X77"/>
    <mergeCell ref="Y74:Y77"/>
    <mergeCell ref="Z74:Z77"/>
    <mergeCell ref="AA74:AA77"/>
    <mergeCell ref="R74:R77"/>
    <mergeCell ref="S74:S77"/>
    <mergeCell ref="T74:T77"/>
    <mergeCell ref="U74:U77"/>
    <mergeCell ref="AG78:AG80"/>
    <mergeCell ref="AH78:AH80"/>
    <mergeCell ref="AI78:AI80"/>
    <mergeCell ref="X78:X80"/>
    <mergeCell ref="Y78:Y80"/>
    <mergeCell ref="Z78:Z80"/>
    <mergeCell ref="AA78:AA80"/>
    <mergeCell ref="AB78:AB80"/>
    <mergeCell ref="AC78:AC80"/>
    <mergeCell ref="T78:T80"/>
    <mergeCell ref="O78:O80"/>
    <mergeCell ref="P78:P80"/>
    <mergeCell ref="Q78:Q80"/>
    <mergeCell ref="R78:R80"/>
    <mergeCell ref="S78:S80"/>
    <mergeCell ref="R81:R82"/>
    <mergeCell ref="S81:S82"/>
    <mergeCell ref="H81:H82"/>
    <mergeCell ref="I81:I82"/>
    <mergeCell ref="J81:J82"/>
    <mergeCell ref="K81:K82"/>
    <mergeCell ref="L81:L82"/>
    <mergeCell ref="M81:M82"/>
    <mergeCell ref="B78:B80"/>
    <mergeCell ref="C78:C80"/>
    <mergeCell ref="D78:D80"/>
    <mergeCell ref="E78:E80"/>
    <mergeCell ref="F78:F80"/>
    <mergeCell ref="G78:G80"/>
    <mergeCell ref="B81:B82"/>
    <mergeCell ref="C81:C82"/>
    <mergeCell ref="D81:D82"/>
    <mergeCell ref="E81:E82"/>
    <mergeCell ref="F81:F82"/>
    <mergeCell ref="G81:G82"/>
    <mergeCell ref="AD78:AD80"/>
    <mergeCell ref="AE78:AE80"/>
    <mergeCell ref="AF78:AF80"/>
    <mergeCell ref="H78:H80"/>
    <mergeCell ref="I78:I80"/>
    <mergeCell ref="J78:J80"/>
    <mergeCell ref="K78:K80"/>
    <mergeCell ref="L78:L80"/>
    <mergeCell ref="M78:M80"/>
    <mergeCell ref="J83:J85"/>
    <mergeCell ref="K83:K85"/>
    <mergeCell ref="L83:L85"/>
    <mergeCell ref="M83:M85"/>
    <mergeCell ref="B83:B85"/>
    <mergeCell ref="C83:C85"/>
    <mergeCell ref="D83:D85"/>
    <mergeCell ref="E83:E85"/>
    <mergeCell ref="F83:F85"/>
    <mergeCell ref="G83:G85"/>
    <mergeCell ref="AD81:AD82"/>
    <mergeCell ref="AE81:AE82"/>
    <mergeCell ref="AF81:AF82"/>
    <mergeCell ref="U78:U80"/>
    <mergeCell ref="V78:V80"/>
    <mergeCell ref="W78:W80"/>
    <mergeCell ref="N78:N80"/>
    <mergeCell ref="H83:H85"/>
    <mergeCell ref="I83:I85"/>
    <mergeCell ref="Y86:Y88"/>
    <mergeCell ref="Z86:Z88"/>
    <mergeCell ref="AG81:AG82"/>
    <mergeCell ref="AH81:AH82"/>
    <mergeCell ref="AI81:AI82"/>
    <mergeCell ref="X81:X82"/>
    <mergeCell ref="Y81:Y82"/>
    <mergeCell ref="Z81:Z82"/>
    <mergeCell ref="AA81:AA82"/>
    <mergeCell ref="AB81:AB82"/>
    <mergeCell ref="AC81:AC82"/>
    <mergeCell ref="T81:T82"/>
    <mergeCell ref="U81:U82"/>
    <mergeCell ref="V81:V82"/>
    <mergeCell ref="W81:W82"/>
    <mergeCell ref="N81:N82"/>
    <mergeCell ref="O81:O82"/>
    <mergeCell ref="P81:P82"/>
    <mergeCell ref="Q81:Q82"/>
    <mergeCell ref="AD83:AD85"/>
    <mergeCell ref="AE83:AE85"/>
    <mergeCell ref="AF83:AF85"/>
    <mergeCell ref="AG83:AG85"/>
    <mergeCell ref="AH83:AH85"/>
    <mergeCell ref="AI83:AI85"/>
    <mergeCell ref="X83:X85"/>
    <mergeCell ref="Y83:Y85"/>
    <mergeCell ref="Z83:Z85"/>
    <mergeCell ref="AA83:AA85"/>
    <mergeCell ref="AB83:AB85"/>
    <mergeCell ref="AC83:AC85"/>
    <mergeCell ref="T83:T85"/>
    <mergeCell ref="U83:U85"/>
    <mergeCell ref="V83:V85"/>
    <mergeCell ref="W83:W85"/>
    <mergeCell ref="N83:N85"/>
    <mergeCell ref="O83:O85"/>
    <mergeCell ref="P83:P85"/>
    <mergeCell ref="Q83:Q85"/>
    <mergeCell ref="R83:R85"/>
    <mergeCell ref="S83:S85"/>
    <mergeCell ref="M86:M88"/>
    <mergeCell ref="N86:N88"/>
    <mergeCell ref="O86:O88"/>
    <mergeCell ref="P86:P88"/>
    <mergeCell ref="Q86:Q88"/>
    <mergeCell ref="R86:R88"/>
    <mergeCell ref="G86:G88"/>
    <mergeCell ref="H86:H88"/>
    <mergeCell ref="I86:I88"/>
    <mergeCell ref="J86:J88"/>
    <mergeCell ref="K86:K88"/>
    <mergeCell ref="L86:L88"/>
    <mergeCell ref="A86:A107"/>
    <mergeCell ref="B86:B88"/>
    <mergeCell ref="C86:C88"/>
    <mergeCell ref="D86:D88"/>
    <mergeCell ref="E86:E88"/>
    <mergeCell ref="F86:F88"/>
    <mergeCell ref="U89:U92"/>
    <mergeCell ref="V89:V92"/>
    <mergeCell ref="K89:K92"/>
    <mergeCell ref="L89:L92"/>
    <mergeCell ref="M89:M92"/>
    <mergeCell ref="N89:N92"/>
    <mergeCell ref="O89:O92"/>
    <mergeCell ref="P89:P92"/>
    <mergeCell ref="AI86:AI88"/>
    <mergeCell ref="B89:B92"/>
    <mergeCell ref="C89:C92"/>
    <mergeCell ref="D89:D92"/>
    <mergeCell ref="E89:E92"/>
    <mergeCell ref="F89:F92"/>
    <mergeCell ref="G89:G92"/>
    <mergeCell ref="H89:H92"/>
    <mergeCell ref="I89:I92"/>
    <mergeCell ref="J89:J92"/>
    <mergeCell ref="AC86:AC88"/>
    <mergeCell ref="AD86:AD88"/>
    <mergeCell ref="AE86:AE88"/>
    <mergeCell ref="AF86:AF88"/>
    <mergeCell ref="AG86:AG88"/>
    <mergeCell ref="AH86:AH88"/>
    <mergeCell ref="X86:X88"/>
    <mergeCell ref="AA86:AA88"/>
    <mergeCell ref="AB86:AB88"/>
    <mergeCell ref="S86:S88"/>
    <mergeCell ref="T86:T88"/>
    <mergeCell ref="U86:U88"/>
    <mergeCell ref="V86:V88"/>
    <mergeCell ref="W86:W88"/>
    <mergeCell ref="S93:S94"/>
    <mergeCell ref="T93:T94"/>
    <mergeCell ref="I93:I94"/>
    <mergeCell ref="J93:J94"/>
    <mergeCell ref="K93:K94"/>
    <mergeCell ref="L93:L94"/>
    <mergeCell ref="M93:M94"/>
    <mergeCell ref="N93:N94"/>
    <mergeCell ref="AG89:AG92"/>
    <mergeCell ref="AH89:AH92"/>
    <mergeCell ref="AI89:AI92"/>
    <mergeCell ref="B93:B94"/>
    <mergeCell ref="C93:C94"/>
    <mergeCell ref="D93:D94"/>
    <mergeCell ref="E93:E94"/>
    <mergeCell ref="F93:F94"/>
    <mergeCell ref="G93:G94"/>
    <mergeCell ref="H93:H94"/>
    <mergeCell ref="AA89:AA92"/>
    <mergeCell ref="AB89:AB92"/>
    <mergeCell ref="AC89:AC92"/>
    <mergeCell ref="AD89:AD92"/>
    <mergeCell ref="AE89:AE92"/>
    <mergeCell ref="AF89:AF92"/>
    <mergeCell ref="W89:W92"/>
    <mergeCell ref="X89:X92"/>
    <mergeCell ref="Y89:Y92"/>
    <mergeCell ref="Z89:Z92"/>
    <mergeCell ref="Q89:Q92"/>
    <mergeCell ref="R89:R92"/>
    <mergeCell ref="S89:S92"/>
    <mergeCell ref="T89:T92"/>
    <mergeCell ref="Q95:Q96"/>
    <mergeCell ref="R95:R96"/>
    <mergeCell ref="G95:G96"/>
    <mergeCell ref="H95:H96"/>
    <mergeCell ref="I95:I96"/>
    <mergeCell ref="J95:J96"/>
    <mergeCell ref="K95:K96"/>
    <mergeCell ref="L95:L96"/>
    <mergeCell ref="AE93:AE94"/>
    <mergeCell ref="AF93:AF94"/>
    <mergeCell ref="AG93:AG94"/>
    <mergeCell ref="AH93:AH94"/>
    <mergeCell ref="AI93:AI94"/>
    <mergeCell ref="B95:B96"/>
    <mergeCell ref="C95:C96"/>
    <mergeCell ref="D95:D96"/>
    <mergeCell ref="E95:E96"/>
    <mergeCell ref="F95:F96"/>
    <mergeCell ref="Y93:Y94"/>
    <mergeCell ref="Z93:Z94"/>
    <mergeCell ref="AA93:AA94"/>
    <mergeCell ref="AB93:AB94"/>
    <mergeCell ref="AC93:AC94"/>
    <mergeCell ref="AD93:AD94"/>
    <mergeCell ref="U93:U94"/>
    <mergeCell ref="V93:V94"/>
    <mergeCell ref="W93:W94"/>
    <mergeCell ref="X93:X94"/>
    <mergeCell ref="O93:O94"/>
    <mergeCell ref="P93:P94"/>
    <mergeCell ref="Q93:Q94"/>
    <mergeCell ref="R93:R94"/>
    <mergeCell ref="AI95:AI96"/>
    <mergeCell ref="B97:B99"/>
    <mergeCell ref="C97:C99"/>
    <mergeCell ref="D97:D99"/>
    <mergeCell ref="E97:E99"/>
    <mergeCell ref="F97:F99"/>
    <mergeCell ref="G97:G99"/>
    <mergeCell ref="H97:H99"/>
    <mergeCell ref="I97:I99"/>
    <mergeCell ref="J97:J99"/>
    <mergeCell ref="AC95:AC96"/>
    <mergeCell ref="AD95:AD96"/>
    <mergeCell ref="AE95:AE96"/>
    <mergeCell ref="AF95:AF96"/>
    <mergeCell ref="AG95:AG96"/>
    <mergeCell ref="AH95:AH96"/>
    <mergeCell ref="X95:X96"/>
    <mergeCell ref="Y95:Y96"/>
    <mergeCell ref="Z95:Z96"/>
    <mergeCell ref="AA95:AA96"/>
    <mergeCell ref="AB95:AB96"/>
    <mergeCell ref="S95:S96"/>
    <mergeCell ref="T95:T96"/>
    <mergeCell ref="U95:U96"/>
    <mergeCell ref="V95:V96"/>
    <mergeCell ref="W95:W96"/>
    <mergeCell ref="M95:M96"/>
    <mergeCell ref="N95:N96"/>
    <mergeCell ref="AG97:AG99"/>
    <mergeCell ref="AH97:AH99"/>
    <mergeCell ref="O95:O96"/>
    <mergeCell ref="P95:P96"/>
    <mergeCell ref="AI97:AI99"/>
    <mergeCell ref="B100:B102"/>
    <mergeCell ref="C100:C102"/>
    <mergeCell ref="D100:D102"/>
    <mergeCell ref="E100:E102"/>
    <mergeCell ref="F100:F102"/>
    <mergeCell ref="G100:G102"/>
    <mergeCell ref="H100:H102"/>
    <mergeCell ref="AA97:AA99"/>
    <mergeCell ref="AB97:AB99"/>
    <mergeCell ref="AC97:AC99"/>
    <mergeCell ref="AD97:AD99"/>
    <mergeCell ref="AE97:AE99"/>
    <mergeCell ref="AF97:AF99"/>
    <mergeCell ref="W97:W99"/>
    <mergeCell ref="X97:X99"/>
    <mergeCell ref="Y97:Y99"/>
    <mergeCell ref="Z97:Z99"/>
    <mergeCell ref="Q97:Q99"/>
    <mergeCell ref="R97:R99"/>
    <mergeCell ref="S97:S99"/>
    <mergeCell ref="T97:T99"/>
    <mergeCell ref="U97:U99"/>
    <mergeCell ref="V97:V99"/>
    <mergeCell ref="K97:K99"/>
    <mergeCell ref="L97:L99"/>
    <mergeCell ref="M97:M99"/>
    <mergeCell ref="N97:N99"/>
    <mergeCell ref="O97:O99"/>
    <mergeCell ref="P97:P99"/>
    <mergeCell ref="B104:B107"/>
    <mergeCell ref="C104:C107"/>
    <mergeCell ref="D104:D107"/>
    <mergeCell ref="E104:E107"/>
    <mergeCell ref="F104:F107"/>
    <mergeCell ref="Y100:Y102"/>
    <mergeCell ref="Z100:Z102"/>
    <mergeCell ref="AA100:AA102"/>
    <mergeCell ref="AB100:AB102"/>
    <mergeCell ref="AC100:AC102"/>
    <mergeCell ref="AD100:AD102"/>
    <mergeCell ref="U100:U102"/>
    <mergeCell ref="V100:V102"/>
    <mergeCell ref="W100:W102"/>
    <mergeCell ref="X100:X102"/>
    <mergeCell ref="O100:O102"/>
    <mergeCell ref="P100:P102"/>
    <mergeCell ref="Q100:Q102"/>
    <mergeCell ref="R100:R102"/>
    <mergeCell ref="S100:S102"/>
    <mergeCell ref="T100:T102"/>
    <mergeCell ref="I100:I102"/>
    <mergeCell ref="J100:J102"/>
    <mergeCell ref="K100:K102"/>
    <mergeCell ref="L100:L102"/>
    <mergeCell ref="M100:M102"/>
    <mergeCell ref="N100:N102"/>
    <mergeCell ref="M104:M107"/>
    <mergeCell ref="N104:N107"/>
    <mergeCell ref="O104:O107"/>
    <mergeCell ref="P104:P107"/>
    <mergeCell ref="Q104:Q107"/>
    <mergeCell ref="R104:R107"/>
    <mergeCell ref="G104:G107"/>
    <mergeCell ref="H104:H107"/>
    <mergeCell ref="I104:I107"/>
    <mergeCell ref="J104:J107"/>
    <mergeCell ref="K104:K107"/>
    <mergeCell ref="L104:L107"/>
    <mergeCell ref="AE100:AE102"/>
    <mergeCell ref="AF100:AF102"/>
    <mergeCell ref="AG100:AG102"/>
    <mergeCell ref="AH100:AH102"/>
    <mergeCell ref="AI100:AI102"/>
    <mergeCell ref="AI104:AI107"/>
    <mergeCell ref="AC104:AC107"/>
    <mergeCell ref="AD104:AD107"/>
    <mergeCell ref="AE104:AE107"/>
    <mergeCell ref="AF104:AF107"/>
    <mergeCell ref="AG104:AG107"/>
    <mergeCell ref="AH104:AH107"/>
    <mergeCell ref="X104:X107"/>
    <mergeCell ref="Y104:Y107"/>
    <mergeCell ref="Z104:Z107"/>
    <mergeCell ref="AA104:AA107"/>
    <mergeCell ref="AB104:AB107"/>
    <mergeCell ref="S104:S107"/>
    <mergeCell ref="T104:T107"/>
    <mergeCell ref="U104:U107"/>
    <mergeCell ref="V104:V107"/>
    <mergeCell ref="W104:W107"/>
  </mergeCells>
  <printOptions horizontalCentered="1"/>
  <pageMargins left="0.39370078740157483" right="0.39370078740157483" top="0.39370078740157483" bottom="0.39370078740157483" header="0.31496062992125984" footer="0.31496062992125984"/>
  <pageSetup scale="69" orientation="landscape" r:id="rId1"/>
  <rowBreaks count="2" manualBreakCount="2">
    <brk id="31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1" sqref="F11:G11"/>
    </sheetView>
  </sheetViews>
  <sheetFormatPr baseColWidth="10" defaultColWidth="11.42578125" defaultRowHeight="11.25"/>
  <cols>
    <col min="1" max="1" width="42.42578125" style="22" bestFit="1" customWidth="1"/>
    <col min="2" max="2" width="19.85546875" style="24" customWidth="1"/>
    <col min="3" max="3" width="59.7109375" style="24" bestFit="1" customWidth="1"/>
    <col min="4" max="4" width="44.140625" style="24" bestFit="1" customWidth="1"/>
    <col min="5" max="7" width="33.140625" style="24" customWidth="1"/>
    <col min="8" max="16384" width="11.42578125" style="24"/>
  </cols>
  <sheetData>
    <row r="1" spans="1:7">
      <c r="A1" s="25" t="s">
        <v>117</v>
      </c>
    </row>
    <row r="2" spans="1:7">
      <c r="A2" s="22" t="s">
        <v>124</v>
      </c>
    </row>
    <row r="3" spans="1:7">
      <c r="A3" s="22" t="s">
        <v>121</v>
      </c>
    </row>
    <row r="4" spans="1:7">
      <c r="A4" s="22" t="s">
        <v>123</v>
      </c>
    </row>
    <row r="5" spans="1:7">
      <c r="A5" s="22" t="s">
        <v>118</v>
      </c>
    </row>
    <row r="6" spans="1:7">
      <c r="A6" s="22" t="s">
        <v>119</v>
      </c>
    </row>
    <row r="7" spans="1:7">
      <c r="A7" s="22" t="s">
        <v>122</v>
      </c>
    </row>
    <row r="8" spans="1:7">
      <c r="A8" s="22" t="s">
        <v>120</v>
      </c>
    </row>
    <row r="11" spans="1:7">
      <c r="A11" s="22" t="s">
        <v>124</v>
      </c>
      <c r="B11" s="22" t="s">
        <v>121</v>
      </c>
      <c r="C11" s="22" t="s">
        <v>123</v>
      </c>
      <c r="D11" s="22" t="s">
        <v>118</v>
      </c>
      <c r="E11" s="22" t="s">
        <v>119</v>
      </c>
      <c r="F11" s="22" t="s">
        <v>122</v>
      </c>
      <c r="G11" s="22" t="s">
        <v>120</v>
      </c>
    </row>
    <row r="12" spans="1:7">
      <c r="A12" s="23" t="s">
        <v>102</v>
      </c>
      <c r="B12" s="23" t="s">
        <v>105</v>
      </c>
      <c r="C12" s="23" t="s">
        <v>103</v>
      </c>
      <c r="D12" s="23" t="s">
        <v>116</v>
      </c>
      <c r="E12" s="23" t="s">
        <v>113</v>
      </c>
      <c r="F12" s="23" t="s">
        <v>114</v>
      </c>
      <c r="G12" s="23" t="s">
        <v>115</v>
      </c>
    </row>
    <row r="13" spans="1:7">
      <c r="A13" s="23" t="s">
        <v>103</v>
      </c>
      <c r="B13" s="23" t="s">
        <v>104</v>
      </c>
      <c r="C13" s="23" t="s">
        <v>106</v>
      </c>
      <c r="E13" s="23" t="s">
        <v>18</v>
      </c>
    </row>
    <row r="14" spans="1:7">
      <c r="A14" s="23" t="s">
        <v>104</v>
      </c>
      <c r="C14" s="23" t="s">
        <v>107</v>
      </c>
    </row>
    <row r="15" spans="1:7">
      <c r="C15" s="23" t="s">
        <v>108</v>
      </c>
    </row>
    <row r="16" spans="1:7">
      <c r="C16" s="23" t="s">
        <v>109</v>
      </c>
    </row>
    <row r="17" spans="1:3">
      <c r="C17" s="23" t="s">
        <v>110</v>
      </c>
    </row>
    <row r="18" spans="1:3">
      <c r="C18" s="23" t="s">
        <v>111</v>
      </c>
    </row>
    <row r="19" spans="1:3">
      <c r="C19" s="23" t="s">
        <v>22</v>
      </c>
    </row>
    <row r="20" spans="1:3">
      <c r="C20" s="23" t="s">
        <v>112</v>
      </c>
    </row>
    <row r="21" spans="1:3">
      <c r="C21" s="23" t="s">
        <v>18</v>
      </c>
    </row>
    <row r="22" spans="1:3">
      <c r="C22" s="23"/>
    </row>
    <row r="27" spans="1:3">
      <c r="A27" s="25" t="s">
        <v>86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A6"/>
    </sheetView>
  </sheetViews>
  <sheetFormatPr baseColWidth="10" defaultRowHeight="15"/>
  <cols>
    <col min="1" max="1" width="23.85546875" customWidth="1"/>
    <col min="2" max="2" width="25.28515625" customWidth="1"/>
    <col min="3" max="3" width="28.42578125" customWidth="1"/>
    <col min="5" max="5" width="13.7109375" bestFit="1" customWidth="1"/>
    <col min="6" max="6" width="12.7109375" bestFit="1" customWidth="1"/>
  </cols>
  <sheetData>
    <row r="1" spans="1:6" ht="39" thickBot="1">
      <c r="A1" s="10" t="s">
        <v>75</v>
      </c>
      <c r="B1" s="3" t="s">
        <v>9</v>
      </c>
      <c r="C1" s="3" t="s">
        <v>9</v>
      </c>
    </row>
    <row r="2" spans="1:6">
      <c r="A2" s="11" t="s">
        <v>76</v>
      </c>
      <c r="B2" s="3" t="s">
        <v>15</v>
      </c>
      <c r="C2" s="3" t="s">
        <v>9</v>
      </c>
    </row>
    <row r="3" spans="1:6" ht="30.75" thickBot="1">
      <c r="A3" s="12" t="s">
        <v>77</v>
      </c>
      <c r="B3" s="3" t="s">
        <v>8</v>
      </c>
      <c r="C3" s="3" t="s">
        <v>10</v>
      </c>
    </row>
    <row r="4" spans="1:6" ht="45.75" thickBot="1">
      <c r="A4" s="13" t="s">
        <v>78</v>
      </c>
      <c r="B4" s="3" t="s">
        <v>14</v>
      </c>
      <c r="C4" s="3" t="s">
        <v>10</v>
      </c>
    </row>
    <row r="5" spans="1:6" ht="38.25">
      <c r="A5" s="14" t="s">
        <v>79</v>
      </c>
      <c r="B5" s="2" t="s">
        <v>21</v>
      </c>
      <c r="C5" s="3" t="s">
        <v>11</v>
      </c>
      <c r="E5" s="4"/>
      <c r="F5" s="4"/>
    </row>
    <row r="6" spans="1:6" ht="30">
      <c r="A6" s="15" t="s">
        <v>80</v>
      </c>
      <c r="B6" s="2" t="s">
        <v>22</v>
      </c>
      <c r="C6" s="3" t="s">
        <v>11</v>
      </c>
      <c r="E6" s="5"/>
    </row>
    <row r="7" spans="1:6" ht="30">
      <c r="B7" s="1" t="s">
        <v>25</v>
      </c>
      <c r="C7" s="3" t="s">
        <v>11</v>
      </c>
      <c r="E7" s="5"/>
    </row>
    <row r="8" spans="1:6" ht="30">
      <c r="B8" s="1" t="s">
        <v>26</v>
      </c>
      <c r="C8" s="3" t="s">
        <v>11</v>
      </c>
      <c r="E8" s="4"/>
    </row>
    <row r="9" spans="1:6" ht="30">
      <c r="B9" s="1" t="s">
        <v>27</v>
      </c>
      <c r="C9" s="3" t="s">
        <v>11</v>
      </c>
      <c r="E9" s="4"/>
    </row>
    <row r="10" spans="1:6" ht="30">
      <c r="B10" t="s">
        <v>28</v>
      </c>
      <c r="C10" s="3" t="s">
        <v>11</v>
      </c>
      <c r="E10" s="4"/>
    </row>
    <row r="11" spans="1:6" ht="45">
      <c r="B11" s="1" t="s">
        <v>29</v>
      </c>
      <c r="C11" s="3" t="s">
        <v>11</v>
      </c>
      <c r="E11" s="4"/>
    </row>
    <row r="12" spans="1:6" ht="45">
      <c r="B12" s="2" t="s">
        <v>13</v>
      </c>
      <c r="C12" s="3" t="s">
        <v>12</v>
      </c>
      <c r="E12" s="5"/>
    </row>
    <row r="13" spans="1:6">
      <c r="B13" s="2" t="s">
        <v>17</v>
      </c>
      <c r="C13" s="3" t="s">
        <v>16</v>
      </c>
      <c r="E13" s="4"/>
    </row>
    <row r="14" spans="1:6" ht="45">
      <c r="B14" s="2" t="s">
        <v>18</v>
      </c>
      <c r="C14" s="3" t="s">
        <v>16</v>
      </c>
    </row>
    <row r="15" spans="1:6" ht="30">
      <c r="B15" s="2" t="s">
        <v>24</v>
      </c>
      <c r="C15" s="3" t="s">
        <v>19</v>
      </c>
    </row>
    <row r="16" spans="1:6">
      <c r="B16" s="2" t="s">
        <v>23</v>
      </c>
      <c r="C16" s="3" t="s">
        <v>20</v>
      </c>
    </row>
    <row r="41" ht="15" customHeight="1"/>
    <row r="58" ht="15" customHeight="1"/>
    <row r="71" ht="15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4"/>
  <sheetViews>
    <sheetView workbookViewId="0">
      <selection activeCell="A45" sqref="A45"/>
    </sheetView>
  </sheetViews>
  <sheetFormatPr baseColWidth="10" defaultRowHeight="15"/>
  <cols>
    <col min="1" max="1" width="72.7109375" customWidth="1"/>
  </cols>
  <sheetData>
    <row r="1" spans="1:12">
      <c r="A1" s="9" t="s">
        <v>58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55</v>
      </c>
      <c r="H1" s="9" t="s">
        <v>55</v>
      </c>
      <c r="I1" s="9" t="s">
        <v>53</v>
      </c>
      <c r="J1" s="9" t="s">
        <v>54</v>
      </c>
      <c r="K1" s="9" t="s">
        <v>56</v>
      </c>
      <c r="L1" s="9" t="s">
        <v>57</v>
      </c>
    </row>
    <row r="2" spans="1:12" ht="24">
      <c r="A2" s="7" t="s">
        <v>73</v>
      </c>
      <c r="B2" s="8">
        <v>43101</v>
      </c>
      <c r="C2" s="9" t="s">
        <v>60</v>
      </c>
      <c r="D2" s="9"/>
      <c r="E2" s="9"/>
      <c r="F2" s="9"/>
      <c r="G2" s="9"/>
      <c r="H2" s="9"/>
      <c r="I2" s="9"/>
      <c r="J2" s="9"/>
      <c r="K2" s="9"/>
      <c r="L2" s="9"/>
    </row>
    <row r="3" spans="1:12">
      <c r="A3" s="7" t="s">
        <v>74</v>
      </c>
      <c r="B3" s="8">
        <v>43101</v>
      </c>
      <c r="C3" s="9" t="s">
        <v>60</v>
      </c>
      <c r="D3" s="9"/>
      <c r="E3" s="9"/>
      <c r="F3" s="9"/>
      <c r="G3" s="9"/>
      <c r="H3" s="9"/>
      <c r="I3" s="9"/>
      <c r="J3" s="9"/>
      <c r="K3" s="9"/>
      <c r="L3" s="9"/>
    </row>
    <row r="4" spans="1:12" ht="24">
      <c r="A4" s="7" t="s">
        <v>61</v>
      </c>
      <c r="B4" s="8">
        <v>43101</v>
      </c>
      <c r="C4" t="s">
        <v>60</v>
      </c>
    </row>
    <row r="5" spans="1:12" ht="24">
      <c r="A5" s="7" t="s">
        <v>62</v>
      </c>
      <c r="B5" s="8">
        <v>43101</v>
      </c>
      <c r="C5" t="s">
        <v>60</v>
      </c>
    </row>
    <row r="6" spans="1:12">
      <c r="A6" s="7" t="s">
        <v>30</v>
      </c>
      <c r="B6" s="8">
        <v>43132</v>
      </c>
      <c r="C6" t="s">
        <v>60</v>
      </c>
    </row>
    <row r="7" spans="1:12">
      <c r="A7" s="7" t="s">
        <v>31</v>
      </c>
      <c r="B7" s="8">
        <v>43102</v>
      </c>
      <c r="C7" t="s">
        <v>60</v>
      </c>
    </row>
    <row r="8" spans="1:12" ht="24">
      <c r="A8" s="7" t="s">
        <v>32</v>
      </c>
      <c r="B8" s="8">
        <v>43133</v>
      </c>
      <c r="C8" t="s">
        <v>60</v>
      </c>
    </row>
    <row r="9" spans="1:12" ht="24">
      <c r="A9" s="7" t="s">
        <v>33</v>
      </c>
      <c r="B9" s="8">
        <v>43132</v>
      </c>
      <c r="C9" t="s">
        <v>60</v>
      </c>
    </row>
    <row r="10" spans="1:12" ht="24">
      <c r="A10" s="7" t="s">
        <v>34</v>
      </c>
      <c r="B10" s="8">
        <v>43132</v>
      </c>
      <c r="C10" t="s">
        <v>60</v>
      </c>
    </row>
    <row r="11" spans="1:12" ht="36">
      <c r="A11" s="7" t="s">
        <v>35</v>
      </c>
      <c r="B11" s="8">
        <v>43132</v>
      </c>
      <c r="C11" t="s">
        <v>60</v>
      </c>
    </row>
    <row r="12" spans="1:12" ht="36">
      <c r="A12" s="7" t="s">
        <v>36</v>
      </c>
      <c r="B12" s="8">
        <v>43132</v>
      </c>
      <c r="C12" t="s">
        <v>60</v>
      </c>
    </row>
    <row r="13" spans="1:12" ht="36">
      <c r="A13" s="7" t="s">
        <v>37</v>
      </c>
      <c r="B13" s="8">
        <v>43101</v>
      </c>
      <c r="C13" t="s">
        <v>60</v>
      </c>
    </row>
    <row r="14" spans="1:12">
      <c r="A14" s="7" t="s">
        <v>63</v>
      </c>
      <c r="B14" s="8">
        <v>43101</v>
      </c>
      <c r="C14" t="s">
        <v>60</v>
      </c>
    </row>
    <row r="15" spans="1:12">
      <c r="A15" s="7" t="s">
        <v>64</v>
      </c>
      <c r="B15" s="8">
        <v>43101</v>
      </c>
      <c r="C15" t="s">
        <v>60</v>
      </c>
    </row>
    <row r="16" spans="1:12" ht="24">
      <c r="A16" s="7" t="s">
        <v>38</v>
      </c>
      <c r="B16" s="8">
        <v>43115</v>
      </c>
      <c r="C16" t="s">
        <v>60</v>
      </c>
    </row>
    <row r="17" spans="1:3">
      <c r="A17" s="7" t="s">
        <v>65</v>
      </c>
      <c r="B17" s="8">
        <v>43101</v>
      </c>
      <c r="C17" t="s">
        <v>60</v>
      </c>
    </row>
    <row r="18" spans="1:3">
      <c r="A18" s="7" t="s">
        <v>39</v>
      </c>
      <c r="B18" s="8">
        <v>43132</v>
      </c>
      <c r="C18" t="s">
        <v>60</v>
      </c>
    </row>
    <row r="19" spans="1:3" ht="24">
      <c r="A19" s="7" t="s">
        <v>66</v>
      </c>
      <c r="B19" s="8">
        <v>43101</v>
      </c>
      <c r="C19" t="s">
        <v>60</v>
      </c>
    </row>
    <row r="20" spans="1:3" ht="24">
      <c r="A20" s="7" t="s">
        <v>40</v>
      </c>
      <c r="B20" s="8">
        <v>43101</v>
      </c>
      <c r="C20" t="s">
        <v>60</v>
      </c>
    </row>
    <row r="21" spans="1:3" ht="24">
      <c r="A21" s="7" t="s">
        <v>67</v>
      </c>
      <c r="B21" s="8">
        <v>43101</v>
      </c>
      <c r="C21" t="s">
        <v>60</v>
      </c>
    </row>
    <row r="22" spans="1:3" ht="24">
      <c r="A22" s="7" t="s">
        <v>68</v>
      </c>
      <c r="B22" s="8">
        <v>43101</v>
      </c>
      <c r="C22" t="s">
        <v>60</v>
      </c>
    </row>
    <row r="23" spans="1:3" ht="24">
      <c r="A23" s="7" t="s">
        <v>41</v>
      </c>
      <c r="B23" s="8">
        <v>43101</v>
      </c>
      <c r="C23" t="s">
        <v>60</v>
      </c>
    </row>
    <row r="24" spans="1:3" ht="24">
      <c r="A24" s="7" t="s">
        <v>42</v>
      </c>
      <c r="B24" s="8">
        <v>43101</v>
      </c>
      <c r="C24" t="s">
        <v>60</v>
      </c>
    </row>
    <row r="25" spans="1:3">
      <c r="A25" s="7" t="s">
        <v>43</v>
      </c>
      <c r="B25" s="8">
        <v>43101</v>
      </c>
      <c r="C25" t="s">
        <v>60</v>
      </c>
    </row>
    <row r="26" spans="1:3" ht="24">
      <c r="A26" s="7" t="s">
        <v>44</v>
      </c>
      <c r="B26" s="8">
        <v>43101</v>
      </c>
      <c r="C26" t="s">
        <v>60</v>
      </c>
    </row>
    <row r="27" spans="1:3">
      <c r="A27" s="7" t="s">
        <v>45</v>
      </c>
      <c r="B27" s="8">
        <v>43101</v>
      </c>
      <c r="C27" t="s">
        <v>60</v>
      </c>
    </row>
    <row r="28" spans="1:3" ht="36">
      <c r="A28" s="7" t="s">
        <v>46</v>
      </c>
      <c r="B28" s="8">
        <v>43101</v>
      </c>
      <c r="C28" t="s">
        <v>60</v>
      </c>
    </row>
    <row r="29" spans="1:3" ht="24">
      <c r="A29" s="7" t="s">
        <v>47</v>
      </c>
      <c r="B29" s="8">
        <v>43133</v>
      </c>
      <c r="C29" t="s">
        <v>60</v>
      </c>
    </row>
    <row r="30" spans="1:3" ht="24">
      <c r="A30" s="7" t="s">
        <v>70</v>
      </c>
      <c r="B30" s="8">
        <v>43101</v>
      </c>
      <c r="C30" s="6" t="s">
        <v>60</v>
      </c>
    </row>
    <row r="31" spans="1:3" ht="24">
      <c r="A31" s="7" t="s">
        <v>71</v>
      </c>
      <c r="B31" s="8">
        <v>43101</v>
      </c>
      <c r="C31" t="s">
        <v>60</v>
      </c>
    </row>
    <row r="32" spans="1:3" ht="24">
      <c r="A32" s="7" t="s">
        <v>72</v>
      </c>
      <c r="B32" s="8">
        <v>43101</v>
      </c>
      <c r="C32" t="s">
        <v>60</v>
      </c>
    </row>
    <row r="33" spans="1:3" ht="24">
      <c r="A33" s="7" t="s">
        <v>69</v>
      </c>
      <c r="B33" s="8">
        <v>43110</v>
      </c>
      <c r="C33" t="s">
        <v>60</v>
      </c>
    </row>
    <row r="34" spans="1:3">
      <c r="C34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PlanAcción2019 V.1</vt:lpstr>
      <vt:lpstr>Dimensiones</vt:lpstr>
      <vt:lpstr>Hoja2</vt:lpstr>
      <vt:lpstr>Hoja3</vt:lpstr>
      <vt:lpstr>Control_interno</vt:lpstr>
      <vt:lpstr>DIMENSIÓN</vt:lpstr>
      <vt:lpstr>Direccionamiento_estrategico_y_planeacion</vt:lpstr>
      <vt:lpstr>Evaluacion_de_resultados</vt:lpstr>
      <vt:lpstr>Gestion_con_valores_para_resultados</vt:lpstr>
      <vt:lpstr>Gestion_del_conocimiento</vt:lpstr>
      <vt:lpstr>Informacion_y_comunicacion</vt:lpstr>
      <vt:lpstr>Talento_humano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Alexandra Chaparro Sanchez</dc:creator>
  <cp:lastModifiedBy>Maria Victoria Losada Trujillo</cp:lastModifiedBy>
  <cp:lastPrinted>2019-01-29T21:26:29Z</cp:lastPrinted>
  <dcterms:created xsi:type="dcterms:W3CDTF">2018-01-31T21:54:31Z</dcterms:created>
  <dcterms:modified xsi:type="dcterms:W3CDTF">2019-02-01T01:50:33Z</dcterms:modified>
</cp:coreProperties>
</file>