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730" windowHeight="8820"/>
  </bookViews>
  <sheets>
    <sheet name="Ind Resultado III" sheetId="6" r:id="rId1"/>
    <sheet name="Hoja2" sheetId="2" state="hidden" r:id="rId2"/>
    <sheet name="Hoja3" sheetId="3" state="hidden" r:id="rId3"/>
  </sheets>
  <definedNames>
    <definedName name="_xlnm._FilterDatabase" localSheetId="0" hidden="1">'Ind Resultado III'!$A$2:$I$39</definedName>
    <definedName name="COMPONENTES">Hoja2!$A$1:$A$6</definedName>
    <definedName name="DIMENSION">Hoja2!$C$1:$C$16</definedName>
    <definedName name="POLITICA">Hoja2!$B$1:$B$16</definedName>
    <definedName name="_xlnm.Print_Titles" localSheetId="0">'Ind Resultado III'!$1:$2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6" l="1"/>
  <c r="H7" i="6"/>
  <c r="H6" i="6"/>
  <c r="H15" i="6" l="1"/>
  <c r="H18" i="6" l="1"/>
  <c r="H30" i="6" l="1"/>
  <c r="H32" i="6"/>
  <c r="H24" i="6"/>
  <c r="H11" i="6"/>
  <c r="H13" i="6"/>
</calcChain>
</file>

<file path=xl/sharedStrings.xml><?xml version="1.0" encoding="utf-8"?>
<sst xmlns="http://schemas.openxmlformats.org/spreadsheetml/2006/main" count="289" uniqueCount="161">
  <si>
    <t>Identificación y priorización</t>
  </si>
  <si>
    <t>Preparación y formulación</t>
  </si>
  <si>
    <t xml:space="preserve">Proyectos presentados con enfoque territorial a las oportunidades de cooperación </t>
  </si>
  <si>
    <t xml:space="preserve">Intercambios col–col alineados con los ODS 
</t>
  </si>
  <si>
    <t>Implementación y seguimiento</t>
  </si>
  <si>
    <t>Número de actividades de CSS en las que se da a conocer la metodología de SHC</t>
  </si>
  <si>
    <t>Direccionamiento estratégico y planeación.</t>
  </si>
  <si>
    <t>Porcentaje de avance en la implementación del sistema de información</t>
  </si>
  <si>
    <t>Gestión de comunicaciones</t>
  </si>
  <si>
    <t>Gestión de Talento Humano</t>
  </si>
  <si>
    <t>Gestión financiera</t>
  </si>
  <si>
    <t>Implementación de las NICSP en la Entidad</t>
  </si>
  <si>
    <t>Gestión Administrativa</t>
  </si>
  <si>
    <t>Gestión Jurídica</t>
  </si>
  <si>
    <t>Gastón contractual.</t>
  </si>
  <si>
    <t>Gestión de TI</t>
  </si>
  <si>
    <t>Cumplimiento de la estrategia GEL e integración de herramientas con los lineamientos de TI.</t>
  </si>
  <si>
    <t>Planeación institucional</t>
  </si>
  <si>
    <t>Implementación del Modelo Integrado de Planeación y Gestión</t>
  </si>
  <si>
    <t>Talento Humano</t>
  </si>
  <si>
    <t>Direccionamiento Estratégico y Planeación</t>
  </si>
  <si>
    <t>Gestión con Valores para Resultados</t>
  </si>
  <si>
    <t>Evaluación de Resultados</t>
  </si>
  <si>
    <t>Seguimiento y evaluación del desempeño institucional</t>
  </si>
  <si>
    <t>Gestión Presupuestal y Eficiencia del Gasto Público</t>
  </si>
  <si>
    <t>Integridad</t>
  </si>
  <si>
    <t>Información y Comunicación</t>
  </si>
  <si>
    <t>Gestión Documental</t>
  </si>
  <si>
    <t>Transparencia, acceso a la información pública y lucha contra la corrupción</t>
  </si>
  <si>
    <t>Gestión del Conocimiento y la Innovación</t>
  </si>
  <si>
    <t>Control Interno</t>
  </si>
  <si>
    <t>Servicio al ciudadano</t>
  </si>
  <si>
    <t>Participación ciudadana en la gestión pública</t>
  </si>
  <si>
    <t>Control interno</t>
  </si>
  <si>
    <t>Gestión del conocimiento y la innovación</t>
  </si>
  <si>
    <t>Defensa jurídica</t>
  </si>
  <si>
    <t>Gobierno Digital</t>
  </si>
  <si>
    <t>Seguridad Digital</t>
  </si>
  <si>
    <t>Racionalización de trámites</t>
  </si>
  <si>
    <t>Fortalecimiento organizacional y simplificación de procesos</t>
  </si>
  <si>
    <t>Actualización e implementación de los Manuales de contratación y supervisión</t>
  </si>
  <si>
    <t>Porcentaje de implementación del Plan Estratégico de Talento Humano</t>
  </si>
  <si>
    <r>
      <t>C-DO-01</t>
    </r>
    <r>
      <rPr>
        <sz val="9"/>
        <color theme="1"/>
        <rFont val="Arial"/>
        <family val="2"/>
      </rPr>
      <t>) Implementar 50 proyectos de cooperación sur –sur y triangular</t>
    </r>
  </si>
  <si>
    <r>
      <t>C-DO-02</t>
    </r>
    <r>
      <rPr>
        <sz val="9"/>
        <color theme="1"/>
        <rFont val="Arial"/>
        <family val="2"/>
      </rPr>
      <t>) Ejecutar el 100% de los recursos asignados al FOCAI y al proyecto de inversión</t>
    </r>
  </si>
  <si>
    <r>
      <t>C-DO-03</t>
    </r>
    <r>
      <rPr>
        <sz val="9"/>
        <color theme="1"/>
        <rFont val="Arial"/>
        <family val="2"/>
      </rPr>
      <t>) Incorporar el modelo de agregación de valor al 40% de los proyectos formulados en 2018</t>
    </r>
  </si>
  <si>
    <r>
      <t>C-DO-04</t>
    </r>
    <r>
      <rPr>
        <sz val="9"/>
        <color theme="1"/>
        <rFont val="Arial"/>
        <family val="2"/>
      </rPr>
      <t>) Producir 5 nuevos estudios de caso para consolidar el Portafolio de Saber Hacer Colombia</t>
    </r>
  </si>
  <si>
    <r>
      <t>C-DO-05</t>
    </r>
    <r>
      <rPr>
        <sz val="9"/>
        <color theme="1"/>
        <rFont val="Arial"/>
        <family val="2"/>
      </rPr>
      <t>) Intercambiar el 10% de las iniciativas documentadas a través de Saber Hacer Colombia con socios externos e internos</t>
    </r>
  </si>
  <si>
    <r>
      <t>C-DO-06</t>
    </r>
    <r>
      <rPr>
        <sz val="9"/>
        <color theme="1"/>
        <rFont val="Arial"/>
        <family val="2"/>
      </rPr>
      <t>) Realizar al menos 10 actividades de cooperación sur-sur en las que se de a conocer la metodología “Saber Hacer Colombia”; de las cuales al menos una actividad para dar a conocer el 100% de las buenas prácticas documentadas.</t>
    </r>
  </si>
  <si>
    <r>
      <t>C-DO-07</t>
    </r>
    <r>
      <rPr>
        <sz val="9"/>
        <color theme="1"/>
        <rFont val="Arial"/>
        <family val="2"/>
      </rPr>
      <t>) Asegurar la disponibilidad de recursos para la atención del 100% de solicitudes de asistencia internacional, de acuerdo con el reglamento de FOCAI y los acuerdos con Cancillería.</t>
    </r>
  </si>
  <si>
    <r>
      <t>CO-CI-07</t>
    </r>
    <r>
      <rPr>
        <sz val="9"/>
        <color theme="1"/>
        <rFont val="Arial"/>
        <family val="2"/>
      </rPr>
      <t>) Evaluar el Sistema de Control Interno de APC-Colombia, orientado a la entrega oportuna de información para la mejora continua articulado con la Dimensión de Control Interno del MIPG</t>
    </r>
  </si>
  <si>
    <r>
      <t>CO-GCO-09</t>
    </r>
    <r>
      <rPr>
        <sz val="9"/>
        <color theme="1"/>
        <rFont val="Arial"/>
        <family val="2"/>
      </rPr>
      <t>) Armonizar el proceso de gestión contractual con SECOP II y la normatividad vigente.</t>
    </r>
  </si>
  <si>
    <r>
      <t>CO-GJ-09</t>
    </r>
    <r>
      <rPr>
        <sz val="9"/>
        <color theme="1"/>
        <rFont val="Arial"/>
        <family val="2"/>
      </rPr>
      <t>) Diseñar e implementar la Política de Defensa Jurídica de la entidad.</t>
    </r>
  </si>
  <si>
    <r>
      <t>CO-GTI-10</t>
    </r>
    <r>
      <rPr>
        <sz val="9"/>
        <color theme="1"/>
        <rFont val="Arial"/>
        <family val="2"/>
      </rPr>
      <t>) Implementar el 100% de los componentes de la estrategia GEL, y asegurar la integración de herramientas y procesos con los lineamientos de TI.. Gobierno Digital</t>
    </r>
  </si>
  <si>
    <r>
      <t>F-DCI-06</t>
    </r>
    <r>
      <rPr>
        <sz val="9"/>
        <color theme="1"/>
        <rFont val="Arial"/>
        <family val="2"/>
      </rPr>
      <t>) El 80% de los proyectos presentados a las oportunidades de cooperación internacional tienen enfoque territorial</t>
    </r>
  </si>
  <si>
    <r>
      <t>F-DCI-07</t>
    </r>
    <r>
      <rPr>
        <sz val="9"/>
        <color theme="1"/>
        <rFont val="Arial"/>
        <family val="2"/>
      </rPr>
      <t>) El 100% de los intercambios col–col están alineados a los Objetivos de Desarrollo Sostenible</t>
    </r>
  </si>
  <si>
    <r>
      <t>F-DCI-08</t>
    </r>
    <r>
      <rPr>
        <sz val="9"/>
        <color theme="1"/>
        <rFont val="Arial"/>
        <family val="2"/>
      </rPr>
      <t>) 20 iniciativas/proyectos articulados con sector privado.</t>
    </r>
  </si>
  <si>
    <r>
      <t>F-DCI-09</t>
    </r>
    <r>
      <rPr>
        <sz val="9"/>
        <color theme="1"/>
        <rFont val="Arial"/>
        <family val="2"/>
      </rPr>
      <t>) 80% de los candidatos de los cursos cortos ofrecidos por la cooperación internacional son actores del nivel territorial</t>
    </r>
  </si>
  <si>
    <r>
      <t>F-DD-01</t>
    </r>
    <r>
      <rPr>
        <sz val="9"/>
        <color theme="1"/>
        <rFont val="Arial"/>
        <family val="2"/>
      </rPr>
      <t>) Movilizar 550 millones de dólares de cooperación internacional:</t>
    </r>
  </si>
  <si>
    <r>
      <t>F-DD-04</t>
    </r>
    <r>
      <rPr>
        <sz val="9"/>
        <color theme="1"/>
        <rFont val="Arial"/>
        <family val="2"/>
      </rPr>
      <t>) Diseñar y poner en marcha la Agenda de Gestión y Programación de la cooperación internacional para 2018, que contribuya a la identificación y priorización durante el cierre de gobierno y al empalme con el nuevo gobierno.</t>
    </r>
  </si>
  <si>
    <r>
      <t>F-DO-05</t>
    </r>
    <r>
      <rPr>
        <sz val="9"/>
        <color theme="1"/>
        <rFont val="Arial"/>
        <family val="2"/>
      </rPr>
      <t>) 15 iniciativas de CSS que contribuyen a la CI que recibe Colombia de acuerdo con la hoja de ruta</t>
    </r>
  </si>
  <si>
    <t>Fecha creación</t>
  </si>
  <si>
    <t>Solicitud IQ</t>
  </si>
  <si>
    <t>Reporte IQ</t>
  </si>
  <si>
    <t>Solicitud IIQ</t>
  </si>
  <si>
    <t>Reporte IIQ</t>
  </si>
  <si>
    <t>Solicitud IIIQ</t>
  </si>
  <si>
    <t>Reporte IIIQ</t>
  </si>
  <si>
    <t>Solicitud CG</t>
  </si>
  <si>
    <t>Solicitud IVQ</t>
  </si>
  <si>
    <t>Reporte IVQ</t>
  </si>
  <si>
    <t>Entregable</t>
  </si>
  <si>
    <t>SOLICITUD DE REPORTE DE AVANCE POR ACTIVIDAD DE CADA ENTREGABLE DEL PLAN DE ACCIÓN 2018, CUYO REPORTE DEBE SER APROBADO Y ENVIADO A VALIDACIÓN POR PLANEACIÓN A MAS TARDAR ESTE VIERNES.</t>
  </si>
  <si>
    <t>X</t>
  </si>
  <si>
    <r>
      <t>0</t>
    </r>
    <r>
      <rPr>
        <sz val="9"/>
        <color theme="1"/>
        <rFont val="Arial"/>
        <family val="2"/>
      </rPr>
      <t>) Diseñar y poner en marcha Estrategia de Fidelización, que contribuya a la focalización y dinamización de la C.I hacia Colombia.</t>
    </r>
  </si>
  <si>
    <r>
      <t>0</t>
    </r>
    <r>
      <rPr>
        <sz val="9"/>
        <color theme="1"/>
        <rFont val="Arial"/>
        <family val="2"/>
      </rPr>
      <t>) Identificar y compartir al menos 130 convocatorias de cooperación internacional que contribuyan a la dinamización de la C.I.</t>
    </r>
  </si>
  <si>
    <r>
      <t>CO-GA-05</t>
    </r>
    <r>
      <rPr>
        <sz val="9"/>
        <color theme="1"/>
        <rFont val="Arial"/>
        <family val="2"/>
      </rPr>
      <t>) Implementar la estrategia de atención al ciudadano conforme al MIPG.</t>
    </r>
  </si>
  <si>
    <r>
      <t>CO-GA-06</t>
    </r>
    <r>
      <rPr>
        <sz val="9"/>
        <color theme="1"/>
        <rFont val="Arial"/>
        <family val="2"/>
      </rPr>
      <t>) Consolidación del Sistema de Gestión Documental acorde al MIPG.</t>
    </r>
  </si>
  <si>
    <r>
      <t>CO-GF-04</t>
    </r>
    <r>
      <rPr>
        <sz val="9"/>
        <color theme="1"/>
        <rFont val="Arial"/>
        <family val="2"/>
      </rPr>
      <t>) Implementar las 5 fases de las NICSP en la entidad.</t>
    </r>
  </si>
  <si>
    <r>
      <t>CO-GT-03</t>
    </r>
    <r>
      <rPr>
        <sz val="9"/>
        <color theme="1"/>
        <rFont val="Arial"/>
        <family val="2"/>
      </rPr>
      <t>) Consolidar e Implementar en la Primera Fase el Plan Estratégico de Talento Humano, acorde con las Rutas de creación de Valor.</t>
    </r>
  </si>
  <si>
    <r>
      <t>CO-GTI-11</t>
    </r>
    <r>
      <rPr>
        <sz val="9"/>
        <color theme="1"/>
        <rFont val="Arial"/>
        <family val="2"/>
      </rPr>
      <t>) Cumplir a 100% con el componente GEL de seguridad de la Información, así como con el seguimiento y mejora continua del MSPI Seguridad digital</t>
    </r>
  </si>
  <si>
    <r>
      <t>CO-PL-12</t>
    </r>
    <r>
      <rPr>
        <sz val="9"/>
        <color theme="1"/>
        <rFont val="Arial"/>
        <family val="2"/>
      </rPr>
      <t>) Adoptar el Modelo Integrado de Planeación y Gestión como el Sistema Integrado de Gestión de la Agencia</t>
    </r>
  </si>
  <si>
    <r>
      <t xml:space="preserve">V-PL-01) </t>
    </r>
    <r>
      <rPr>
        <sz val="9"/>
        <color theme="1"/>
        <rFont val="Arial"/>
        <family val="2"/>
      </rPr>
      <t>Implementar el 100% del Sistema de Información de Cooperación Internacional – CICLOPE</t>
    </r>
  </si>
  <si>
    <r>
      <t>V-CO-02</t>
    </r>
    <r>
      <rPr>
        <sz val="9"/>
        <color theme="1"/>
        <rFont val="Arial"/>
        <family val="2"/>
      </rPr>
      <t>) Crear al menos 3 espacios de articulación con el sector privado para afianzar la estrategia de APC-Colombia con ese sector</t>
    </r>
  </si>
  <si>
    <r>
      <t>V-CO-03</t>
    </r>
    <r>
      <rPr>
        <sz val="9"/>
        <color theme="1"/>
        <rFont val="Arial"/>
        <family val="2"/>
      </rPr>
      <t>) Crear al menos 1 espacio físico y 1 virtual para visibilizar los resultados de la gestión de la agencia en el cuatrienio (rendición de cuentas)</t>
    </r>
  </si>
  <si>
    <r>
      <t>V-CO-04</t>
    </r>
    <r>
      <rPr>
        <sz val="9"/>
        <color theme="1"/>
        <rFont val="Arial"/>
        <family val="2"/>
      </rPr>
      <t>) Desarrollar 1 campaña de posicionamiento de Colombia como oferente de cooperación Sur-Sur</t>
    </r>
  </si>
  <si>
    <r>
      <t>0</t>
    </r>
    <r>
      <rPr>
        <sz val="9"/>
        <color theme="1"/>
        <rFont val="Arial"/>
        <family val="2"/>
      </rPr>
      <t>) Diseñar e implementar un Plan Estratégico de comunicación interna en coherencia con los requerimientos de la Entidad</t>
    </r>
  </si>
  <si>
    <r>
      <t>0</t>
    </r>
    <r>
      <rPr>
        <sz val="9"/>
        <color theme="1"/>
        <rFont val="Arial"/>
        <family val="2"/>
      </rPr>
      <t>) Estrategia de Gestión del Conocimiento formulada e implementada en un 20%</t>
    </r>
  </si>
  <si>
    <t>Gestión, registro y publicación de convocatorias priorizadas</t>
  </si>
  <si>
    <t>Avance en la implementación de la agenda de gestión y programación de la CI</t>
  </si>
  <si>
    <t>Millones de dólares movilizados de Cooperación Internacional</t>
  </si>
  <si>
    <t>Número de Iniciativas realizadas que contribuyen a la CI que recibe Colombia</t>
  </si>
  <si>
    <t>Cursos cortos con candidatos del nivel territorial</t>
  </si>
  <si>
    <t>Cursos cortos con candidatos de territorios PDET y ZOMAC</t>
  </si>
  <si>
    <t xml:space="preserve">Número de proyectos/inicativas con participación del sector privado
</t>
  </si>
  <si>
    <t>Número de proyectos de CSS y triangular implementados.</t>
  </si>
  <si>
    <t>Compromisos de recursos asignados al FOCAI y al proyecto de inversión</t>
  </si>
  <si>
    <t>Porcentaje de proyectos formulados con agregación de valor.</t>
  </si>
  <si>
    <t>Número de estudios de caso documentados para el portafolio de Saber Hacer Colombia.</t>
  </si>
  <si>
    <t>Intercambio de iniciativas documentadas a través de Saber Hacer Colombia</t>
  </si>
  <si>
    <t>Participación en espacios creados para afianzar la articulación con el sector privado</t>
  </si>
  <si>
    <t>Participación en espacios físicos que visibilizan resultados de gestión de la Agencia en el cuatrienio</t>
  </si>
  <si>
    <t xml:space="preserve">Índice de efectividad de Comunicación Interna, ICI
</t>
  </si>
  <si>
    <t>Número de componentes generados para la construcción del proceso de gestión de conocimiento.</t>
  </si>
  <si>
    <t>Implementación del Sistema de Gestión Documental</t>
  </si>
  <si>
    <t>Defensa juridica a favor</t>
  </si>
  <si>
    <t>Disponibilidad de recursos para la atención de las solicitudes de asistencia internacional.</t>
  </si>
  <si>
    <t>Gestión del Riesgo de Corrupción - Mapa de Riesgos de Corrupción</t>
  </si>
  <si>
    <t>Racionalización de Trámites</t>
  </si>
  <si>
    <t>Rendición de Cuentas</t>
  </si>
  <si>
    <t>Mecanismos para mejorar la Atención al Ciudadano</t>
  </si>
  <si>
    <t>Mecanismos para la Transparencia y Acceso a la Información</t>
  </si>
  <si>
    <t>Iniciativas Adicionales</t>
  </si>
  <si>
    <t>Porcentaje de implementación plan de mejoramiento de atención al ciudadano 2018</t>
  </si>
  <si>
    <t>PROCESO</t>
  </si>
  <si>
    <t>TIPO</t>
  </si>
  <si>
    <t>AÑO</t>
  </si>
  <si>
    <t>PERIODO</t>
  </si>
  <si>
    <t>META</t>
  </si>
  <si>
    <t>AVANCE CUANTITATIVO</t>
  </si>
  <si>
    <t>% DE AVANCE</t>
  </si>
  <si>
    <t>Entregables Focalizar y Dinamizar la CI</t>
  </si>
  <si>
    <t>Entregables compartir conocimiento de valor con países en desarrollo</t>
  </si>
  <si>
    <t>Entregables visibilizar los resultados de la cooperación internacional.</t>
  </si>
  <si>
    <t>Entregables consolidar una APC-Colombia apasionada y efectiva.</t>
  </si>
  <si>
    <t>INDICADOR</t>
  </si>
  <si>
    <t>AVANCE CUALITATIVO</t>
  </si>
  <si>
    <t>Desde el 01 de julio hasta 30 de septiembre se han intercambiado las siguientes iniciativas del portafolio de SHC: 1. Agenda Perú Casas de Justicia, Nota Conceptual Sazón de Paz y Nota conceptual RED ADELCO Sur Sur Africa cacao.</t>
  </si>
  <si>
    <t>T4</t>
  </si>
  <si>
    <t>Gestión efectiva de convocatorias</t>
  </si>
  <si>
    <t>El indicador tuvo un excelente comportamiento debido al fortalecimiento del equipo de convocatorias, logrando 243 en 2018</t>
  </si>
  <si>
    <t>Monto de recursos registrados de CI se encuentran alineados a las prioridades de la Hoja de Ruta</t>
  </si>
  <si>
    <t>Identificación Y Priorización</t>
  </si>
  <si>
    <t>Porcentaje de implementación de la estrategia de fidelización</t>
  </si>
  <si>
    <t>Del total de postulados a los cursos cortos del nivel territorial (617), el 16% son actores de municipios PDET y ZOMAC, es decir 99 personas. El indicador supera la meta del año, la cual es del 15%</t>
  </si>
  <si>
    <t>Del total de postulados a los cursos cortos (729), el 84.6% son actores locales, es decir 617. El indicador se mantiene por encima de la meta, lo cual es resultado del esfuerzo de la Dirección para socializar los cursos con los enlaces territoriales de las entidades públicas y con otros actores territoriales de la sociedad civil y el sector privado.</t>
  </si>
  <si>
    <t>El Col-Col desarrollado durante el cuarto trimestre (Gestores de Paz) se alineó temáticamente con los Objetivos de Desarrollo Sostenible No. 1, 8, 10, 11 y 16.</t>
  </si>
  <si>
    <t>En el trimestre se lograron ocho iniciativas articuladas con el sector privado. Se superó el 100% de la meta en tres iniciativas. Llegando a 23 iniciativas. En este periodo de tiempo se logró coordinar y articular ocho iniciativas en el marco de la estrategia con el sector privados, estas fueron: Agencia de Desarrollo Rural- Eduardoño, Cruz Roja- Cooperantes, ONCE- MININTERIOR, Hocol – Sector rural y ambiental, Proyecto Marreucos, Universidad Pamplona Agrytech, Cámara de Comercio Cúcuta- Gob Norte Santander, Coop sur sur Turquia- Acicam- COPI. Se superó el 100 % de indicador con tres iniciativas adicionales. En esta estrategia se logró llegar a nuevos espacios internacionales donde se pudieron conectar con nuevos actores.</t>
  </si>
  <si>
    <t>De los 5 proyectos presentados a la oportunidad de cooperación priorizada en el cuarto trimestre (Comixta Argentina), 4 cuentan con enfoque territorial.</t>
  </si>
  <si>
    <t>Con corte a 31 de diciembre se realizaron las 15 actividades de Cooperación SS que contribuye a la cooperación internacional que recibe Colombia como demandante y/o doble vía</t>
  </si>
  <si>
    <t>Con corte a 31 de diciembre de 2018 se realizaron 11 actividades donde se dio a conocer la metodología de SHC, dando cumplimiento a la meta establecida, sin embargo para este período se realizaron las siguientes actividades 1. Evento de cooperación internacional de Cacao. 2. Taller ENCI 2018-2022. 3. Evento en New York</t>
  </si>
  <si>
    <t>Con corte a 31 de diciembre se entregaron los 20 casos documentados de SHC, de los cuales 5 que corresponden el entregable de la vigencia 2018 1. FICHA DE ESTUDIO DE CASO POSPENADOS 2. MANOS DE PAZ. 3.TALLER PRODUCTIVO INTERNO-RESTAURANTE EN UNA CÁRCEL DE MUJERES. 4. Estrategia de integración de información para la zonificación de precios de la tierra rural productiva en Colombia escala 1:100.000. – EIIZPTRPC.. 5. JÓVENES RURALES</t>
  </si>
  <si>
    <t>En reunión articulada con la Asociación de Fundaciones Familiares y Empresariales – AFE, se contó con la participación de 13 fundaciones del sector privado para socializar la estrategia y el camino a seguir con este sector. Con esto se superó la meta planteada para este indicador para el año 2018.</t>
  </si>
  <si>
    <t>La meta para el año se cumplió con el evento realizado con el Presidente de la República Juan Manuel Santos, al que asistieron cooperantes, embajadores y ministros el día 25 de julio de 2018 en el Palacio de Nariño.</t>
  </si>
  <si>
    <t>Participantes en campaña de posicionamiento de Colombia como oferente de cooperación Sur-Sur</t>
  </si>
  <si>
    <t>Con la campaña #SomosSurSur interactuaron la embajada de México en Colombia (@embamexcol), Alianza Pacífico (@A_delpacifico) y el Secretario Permanente del SELA (Sistema Económico Latinoamericano y del Caribe) – S.P. SELA, Javier Paulinich (@jpaulinch) con lo que 3 nuevos actores se vincularon a la campaña.</t>
  </si>
  <si>
    <t>Visitas a contenidos digitales de rendición de cuentas del cuatrienio</t>
  </si>
  <si>
    <t>Gestión De Talento Humano</t>
  </si>
  <si>
    <t>Se superó la meta planteada por 38 visitas llegando a 1038 visitas del minisitio juntoscooperamos.apccolombia.gov.co</t>
  </si>
  <si>
    <t xml:space="preserve">Se cumple con la meta preestablecida del 100% , Se adjunta como soporte las versiones aprobadas el 19 de diciembre de 2018 de los manuales de supervision y contratación, los mismos ya fueron divulgados y socializados con la entidad a través de mi Agencia y las 5 noticia claves y reuniones con el personal para la socialización de los manuales
 </t>
  </si>
  <si>
    <t>S2</t>
  </si>
  <si>
    <t>Al iniciar la implementación de la estrategia de Gestión del Conocimiento (Febrero 2018) se planteó realizar reuniones con todos los equipos (Direcciones) de APC-Colombia. Sin embargo, al finalizar el año no fue posible establecer taller de trabajo con la Dirección Administrativa y Financiera. Lo anterior obedeció a condiciones externas del mismo proceso. Es decir, los cambios de la dirección no permitieron dejar espacio para la realización del taller.</t>
  </si>
  <si>
    <t>En el 2018 solo se logro 10 de dichas acciones: Información para niños, niñas y adolescentes, Información para población vulnerable, Índice de Información Clasificada y Reservada, catálogo de flujos de información, definición de estrategia de uso y apropiación, y caracterización de usuarios de uso y apropiación, se definió de un programa y/o estrategia de calidad de los componentes de información institucional, se definieron los indicadores y métricas para medir la calidad de los componentes de información, se documento el Catalogo de Información y se actualizó en el SUIT los Trámites/otros procedimientos administrativos que tiene la Entidad. Esto constituye el 91% de cumplimiento de las actividades proyectadas para la vigencia 2018.</t>
  </si>
  <si>
    <t xml:space="preserve">Cumplimiento del componente GEL de seguridad Digital y de la Información
</t>
  </si>
  <si>
    <t>Las actividades programadas para fortalecimiento de la seguridad de la información en la Entidad se cumplieron, de tal manera que la Entidad ha avanzado en la implementación del MSPI</t>
  </si>
  <si>
    <t>Durante el cuarto trimestre del 2018 se recibieron Acciones Constitucionales donde se vincula a APC-Colombia, existiendo Legitimación por causa pasiva, motivo por el cual no se contabilizan dentro de las estadísticas. En cuanto a los procesos ordinarios vigentes, se tiene una sentencia ejecutoriada a favor de la entidad.</t>
  </si>
  <si>
    <t>AGENCIA PRESIDENCIAL DE COOPERACIÓN INTERNACIONAL APC-COLOMBIA
INDICADORES DE RESULTADO - SEGUIMIENTO 31 DE DICIEMBRE DE 2018</t>
  </si>
  <si>
    <t>Se ha dado cumplimiento a lo establecido por la Contaduría General y la Resolución 533 del 2015 y documentos posteriores</t>
  </si>
  <si>
    <t>Se logró una ejecución efectiva de lo propuesto para las convocatorias en 2018, esta información sirve para establecer la línea base para 2019 y de esta manera seguir fortaleciendo esta iniciativa</t>
  </si>
  <si>
    <t>Los recursos registrados durante el año 2018 llegaron a un monto de 272 millones de dólares, este comportamiento se vió afectado por el proceso de transición de un gobierno al otro, lo cual afecta el flujo de recursos.</t>
  </si>
  <si>
    <t>A la fecha de la elaboración del reporte correspondiente a 2018, se logró una alineación del 84.44% de los recursos de cooperación internacional a las prioridades definidas en la Hoja de Ruta de la Cooperación Internacional. es un comportamiento normal reflejando el flujo intermedio de los recursos durante la vigencia.</t>
  </si>
  <si>
    <t>Se elaboraron y publicaron los contenidos a través de la página web de APC Colombia, y se remitió la información actualizada para el cierre de gestión. Quedó pendiente la aplicación de la encuesta a las fuentes de cooperación internacional ya que el portafolio de servicios debía ser actualizado por planeación y revisado por la Dirección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</si>
</sst>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_ ;\-#,##0\ "/>
    <numFmt numFmtId="170" formatCode="_-* #,##0_-;\-* #,##0_-;_-* &quot;-&quot;_-;_-@"/>
    <numFmt numFmtId="171" formatCode="_-* #,##0_-;\-* #,##0_-;_-* &quot;-&quot;??_-;_-@_-"/>
    <numFmt numFmtId="172"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Arial Narrow"/>
      <family val="2"/>
    </font>
    <font>
      <sz val="11"/>
      <color rgb="FF000000"/>
      <name val="Calibri"/>
      <family val="2"/>
    </font>
    <font>
      <b/>
      <sz val="11"/>
      <color theme="1"/>
      <name val="Arial Narrow"/>
      <family val="2"/>
    </font>
    <font>
      <sz val="11"/>
      <color theme="1"/>
      <name val="Arial Narrow"/>
      <family val="2"/>
    </font>
    <font>
      <sz val="9"/>
      <color theme="1"/>
      <name val="Arial"/>
      <family val="2"/>
    </font>
    <font>
      <b/>
      <sz val="9"/>
      <color theme="1"/>
      <name val="Arial"/>
      <family val="2"/>
    </font>
    <font>
      <b/>
      <sz val="10"/>
      <color rgb="FF000000"/>
      <name val="Calibri"/>
      <family val="2"/>
      <scheme val="minor"/>
    </font>
    <font>
      <sz val="10"/>
      <name val="Arial Narrow"/>
      <family val="2"/>
    </font>
    <font>
      <b/>
      <sz val="10"/>
      <name val="Arial Narrow"/>
      <family val="2"/>
    </font>
    <font>
      <sz val="10"/>
      <color theme="1"/>
      <name val="Arial Narrow"/>
      <family val="2"/>
    </font>
  </fonts>
  <fills count="10">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0F0F0"/>
        <bgColor indexed="64"/>
      </patternFill>
    </fill>
    <fill>
      <patternFill patternType="solid">
        <fgColor rgb="FF92D050"/>
        <bgColor indexed="64"/>
      </patternFill>
    </fill>
    <fill>
      <patternFill patternType="solid">
        <fgColor rgb="FFCCC0DA"/>
        <bgColor indexed="64"/>
      </patternFill>
    </fill>
    <fill>
      <patternFill patternType="solid">
        <fgColor rgb="FFDA9694"/>
        <bgColor indexed="64"/>
      </patternFill>
    </fill>
    <fill>
      <patternFill patternType="solid">
        <fgColor rgb="FF8DB4E2"/>
        <bgColor indexed="64"/>
      </patternFill>
    </fill>
    <fill>
      <patternFill patternType="solid">
        <fgColor rgb="FFF7964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top/>
      <bottom style="thin">
        <color indexed="64"/>
      </bottom>
      <diagonal/>
    </border>
    <border>
      <left/>
      <right/>
      <top/>
      <bottom style="thin">
        <color indexed="64"/>
      </bottom>
      <diagonal/>
    </border>
  </borders>
  <cellStyleXfs count="14">
    <xf numFmtId="0" fontId="0"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cellStyleXfs>
  <cellXfs count="49">
    <xf numFmtId="0" fontId="0" fillId="0" borderId="0" xfId="0"/>
    <xf numFmtId="0" fontId="0" fillId="0" borderId="0" xfId="0" applyAlignment="1">
      <alignment wrapText="1"/>
    </xf>
    <xf numFmtId="0" fontId="0" fillId="0" borderId="0" xfId="0" applyAlignment="1">
      <alignment vertical="center" wrapText="1"/>
    </xf>
    <xf numFmtId="0" fontId="0" fillId="2" borderId="0" xfId="0" applyFill="1" applyAlignment="1">
      <alignment vertical="center" wrapText="1"/>
    </xf>
    <xf numFmtId="3" fontId="0" fillId="0" borderId="0" xfId="0" applyNumberFormat="1"/>
    <xf numFmtId="4" fontId="0" fillId="0" borderId="0" xfId="0" applyNumberFormat="1"/>
    <xf numFmtId="0" fontId="0" fillId="3" borderId="0" xfId="0" applyFill="1"/>
    <xf numFmtId="0" fontId="8" fillId="4" borderId="0" xfId="0" applyFont="1" applyFill="1" applyAlignment="1">
      <alignment horizontal="left" vertical="center" wrapText="1"/>
    </xf>
    <xf numFmtId="14" fontId="7" fillId="4" borderId="0" xfId="0" applyNumberFormat="1" applyFont="1" applyFill="1" applyAlignment="1">
      <alignment horizontal="center" vertical="center" wrapText="1"/>
    </xf>
    <xf numFmtId="0" fontId="2" fillId="0" borderId="0" xfId="0" applyFont="1"/>
    <xf numFmtId="0" fontId="9" fillId="5" borderId="2" xfId="0" applyFont="1" applyFill="1" applyBorder="1" applyAlignment="1">
      <alignment vertical="center" wrapText="1"/>
    </xf>
    <xf numFmtId="0" fontId="9" fillId="2" borderId="2" xfId="0" applyFont="1" applyFill="1" applyBorder="1" applyAlignment="1">
      <alignment vertical="center" wrapText="1"/>
    </xf>
    <xf numFmtId="0" fontId="9" fillId="6" borderId="3" xfId="0" applyFont="1" applyFill="1" applyBorder="1" applyAlignment="1">
      <alignment vertical="center" wrapText="1"/>
    </xf>
    <xf numFmtId="0" fontId="9" fillId="7" borderId="2" xfId="0" applyFont="1" applyFill="1" applyBorder="1" applyAlignment="1">
      <alignment vertical="center" wrapText="1"/>
    </xf>
    <xf numFmtId="0" fontId="9" fillId="8" borderId="2" xfId="0" applyFont="1" applyFill="1" applyBorder="1" applyAlignment="1">
      <alignment vertical="center" wrapText="1"/>
    </xf>
    <xf numFmtId="0" fontId="9" fillId="9" borderId="3" xfId="0" applyFont="1" applyFill="1" applyBorder="1" applyAlignment="1">
      <alignment vertical="center" wrapText="1"/>
    </xf>
    <xf numFmtId="0" fontId="3" fillId="0" borderId="4" xfId="0" applyFont="1" applyFill="1" applyBorder="1" applyAlignment="1">
      <alignment horizontal="center" vertical="center" wrapText="1"/>
    </xf>
    <xf numFmtId="0" fontId="6" fillId="0" borderId="0" xfId="0" applyFont="1"/>
    <xf numFmtId="0" fontId="3" fillId="0" borderId="5" xfId="0" applyFont="1" applyFill="1" applyBorder="1" applyAlignment="1">
      <alignment horizontal="center" vertical="center" wrapText="1"/>
    </xf>
    <xf numFmtId="0" fontId="6" fillId="0" borderId="0" xfId="0" applyFont="1" applyAlignment="1">
      <alignment horizont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justify" vertical="top"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9" fontId="10" fillId="0" borderId="1" xfId="1" applyFont="1" applyFill="1" applyBorder="1" applyAlignment="1">
      <alignment horizontal="justify" vertical="top" wrapText="1"/>
    </xf>
    <xf numFmtId="9" fontId="10" fillId="0" borderId="1" xfId="1" applyFont="1" applyFill="1" applyBorder="1" applyAlignment="1">
      <alignment horizontal="justify" vertical="top"/>
    </xf>
    <xf numFmtId="0" fontId="10" fillId="0" borderId="1" xfId="2" applyFont="1" applyFill="1" applyBorder="1" applyAlignment="1">
      <alignment horizontal="justify" vertical="top" wrapText="1"/>
    </xf>
    <xf numFmtId="9" fontId="10" fillId="0" borderId="1" xfId="0" applyNumberFormat="1" applyFont="1" applyFill="1" applyBorder="1" applyAlignment="1">
      <alignment horizontal="right" vertical="top" wrapText="1"/>
    </xf>
    <xf numFmtId="9" fontId="10" fillId="0" borderId="1" xfId="1" applyFont="1" applyFill="1" applyBorder="1" applyAlignment="1">
      <alignment horizontal="right" vertical="top"/>
    </xf>
    <xf numFmtId="0" fontId="10" fillId="0" borderId="1" xfId="0" applyFont="1" applyFill="1" applyBorder="1" applyAlignment="1">
      <alignment horizontal="right" vertical="top" wrapText="1"/>
    </xf>
    <xf numFmtId="164" fontId="10" fillId="0" borderId="1" xfId="0" applyNumberFormat="1" applyFont="1" applyFill="1" applyBorder="1" applyAlignment="1">
      <alignment horizontal="right" vertical="top" wrapText="1"/>
    </xf>
    <xf numFmtId="9" fontId="10" fillId="0" borderId="1" xfId="2" applyNumberFormat="1" applyFont="1" applyFill="1" applyBorder="1" applyAlignment="1">
      <alignment horizontal="right" vertical="top" wrapText="1"/>
    </xf>
    <xf numFmtId="0" fontId="10" fillId="0" borderId="1" xfId="2" applyFont="1" applyFill="1" applyBorder="1" applyAlignment="1">
      <alignment horizontal="right" vertical="top" wrapText="1"/>
    </xf>
    <xf numFmtId="169" fontId="10" fillId="0" borderId="1" xfId="6" applyNumberFormat="1" applyFont="1" applyFill="1" applyBorder="1" applyAlignment="1">
      <alignment horizontal="right" vertical="top" wrapText="1"/>
    </xf>
    <xf numFmtId="9" fontId="10" fillId="0" borderId="1" xfId="1" applyFont="1" applyFill="1" applyBorder="1" applyAlignment="1">
      <alignment horizontal="right" vertical="top" wrapText="1"/>
    </xf>
    <xf numFmtId="1" fontId="10" fillId="0" borderId="1" xfId="0" applyNumberFormat="1" applyFont="1" applyFill="1" applyBorder="1" applyAlignment="1">
      <alignment horizontal="right" vertical="top" wrapText="1"/>
    </xf>
    <xf numFmtId="10" fontId="10" fillId="0" borderId="1" xfId="0" applyNumberFormat="1" applyFont="1" applyFill="1" applyBorder="1" applyAlignment="1">
      <alignment horizontal="right" vertical="top" wrapText="1"/>
    </xf>
    <xf numFmtId="170" fontId="10" fillId="0" borderId="1" xfId="0" applyNumberFormat="1" applyFont="1" applyFill="1" applyBorder="1" applyAlignment="1">
      <alignment horizontal="right" vertical="top" wrapText="1"/>
    </xf>
    <xf numFmtId="0" fontId="10" fillId="0" borderId="1" xfId="7" applyNumberFormat="1" applyFont="1" applyFill="1" applyBorder="1" applyAlignment="1">
      <alignment horizontal="right" vertical="top" wrapText="1"/>
    </xf>
    <xf numFmtId="9" fontId="10" fillId="0" borderId="1" xfId="7" applyNumberFormat="1" applyFont="1" applyFill="1" applyBorder="1" applyAlignment="1">
      <alignment horizontal="right" vertical="top" wrapText="1"/>
    </xf>
    <xf numFmtId="9" fontId="10" fillId="0" borderId="1" xfId="0" applyNumberFormat="1" applyFont="1" applyFill="1" applyBorder="1" applyAlignment="1">
      <alignment horizontal="right" vertical="top"/>
    </xf>
    <xf numFmtId="0" fontId="6" fillId="0" borderId="0" xfId="0" applyFont="1" applyAlignment="1">
      <alignment horizontal="right"/>
    </xf>
    <xf numFmtId="0" fontId="12" fillId="0" borderId="0" xfId="0" applyFont="1" applyAlignment="1">
      <alignment horizontal="center"/>
    </xf>
    <xf numFmtId="171" fontId="10" fillId="0" borderId="1" xfId="13" applyNumberFormat="1" applyFont="1" applyFill="1" applyBorder="1" applyAlignment="1">
      <alignment horizontal="right" vertical="top" wrapText="1"/>
    </xf>
    <xf numFmtId="0" fontId="10" fillId="0" borderId="1" xfId="2" applyFont="1" applyFill="1" applyBorder="1" applyAlignment="1">
      <alignment vertical="top"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72" fontId="10" fillId="0" borderId="1" xfId="1" applyNumberFormat="1" applyFont="1" applyFill="1" applyBorder="1" applyAlignment="1">
      <alignment horizontal="right" vertical="top"/>
    </xf>
    <xf numFmtId="172" fontId="10" fillId="0" borderId="1" xfId="1" applyNumberFormat="1" applyFont="1" applyFill="1" applyBorder="1" applyAlignment="1">
      <alignment horizontal="right" vertical="top" wrapText="1"/>
    </xf>
  </cellXfs>
  <cellStyles count="14">
    <cellStyle name="Millares" xfId="13" builtinId="3"/>
    <cellStyle name="Millares [0]" xfId="7" builtinId="6"/>
    <cellStyle name="Millares [0] 2" xfId="9"/>
    <cellStyle name="Millares 2" xfId="6"/>
    <cellStyle name="Moneda [0] 2" xfId="8"/>
    <cellStyle name="Moneda 2" xfId="10"/>
    <cellStyle name="Moneda 3" xfId="11"/>
    <cellStyle name="Moneda 4" xfId="12"/>
    <cellStyle name="Normal" xfId="0" builtinId="0"/>
    <cellStyle name="Normal 2" xfId="2"/>
    <cellStyle name="Normal 2 2" xfId="4"/>
    <cellStyle name="Normal 3" xfId="5"/>
    <cellStyle name="Porcentaje" xfId="1" builtinId="5"/>
    <cellStyle name="Porcentaje 2" xfId="3"/>
  </cellStyles>
  <dxfs count="0"/>
  <tableStyles count="0" defaultTableStyle="TableStyleMedium2" defaultPivotStyle="PivotStyleLight16"/>
  <colors>
    <mruColors>
      <color rgb="FF00FF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200024</xdr:rowOff>
    </xdr:from>
    <xdr:to>
      <xdr:col>0</xdr:col>
      <xdr:colOff>2080685</xdr:colOff>
      <xdr:row>0</xdr:row>
      <xdr:rowOff>666749</xdr:rowOff>
    </xdr:to>
    <xdr:pic>
      <xdr:nvPicPr>
        <xdr:cNvPr id="3" name="Imagen 2" descr="Inici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00024"/>
          <a:ext cx="18520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I88"/>
  <sheetViews>
    <sheetView showGridLines="0" tabSelected="1" topLeftCell="A31" zoomScaleNormal="100" workbookViewId="0">
      <selection activeCell="A38" sqref="A38"/>
    </sheetView>
  </sheetViews>
  <sheetFormatPr baseColWidth="10" defaultColWidth="11.42578125" defaultRowHeight="16.5" x14ac:dyDescent="0.3"/>
  <cols>
    <col min="1" max="1" width="42.140625" style="17" customWidth="1"/>
    <col min="2" max="2" width="16.85546875" style="17" customWidth="1"/>
    <col min="3" max="3" width="30.42578125" style="17" bestFit="1" customWidth="1"/>
    <col min="4" max="4" width="8.28515625" style="17" customWidth="1"/>
    <col min="5" max="5" width="12.7109375" style="19" customWidth="1"/>
    <col min="6" max="6" width="11.85546875" style="41" bestFit="1" customWidth="1"/>
    <col min="7" max="7" width="18" style="41" customWidth="1"/>
    <col min="8" max="8" width="14.5703125" style="41" customWidth="1"/>
    <col min="9" max="9" width="84.140625" style="19" customWidth="1"/>
    <col min="10" max="16384" width="11.42578125" style="17"/>
  </cols>
  <sheetData>
    <row r="1" spans="1:9" ht="72" customHeight="1" x14ac:dyDescent="0.3">
      <c r="A1" s="45" t="s">
        <v>155</v>
      </c>
      <c r="B1" s="46"/>
      <c r="C1" s="46"/>
      <c r="D1" s="46"/>
      <c r="E1" s="46"/>
      <c r="F1" s="46"/>
      <c r="G1" s="46"/>
      <c r="H1" s="46"/>
      <c r="I1" s="46"/>
    </row>
    <row r="2" spans="1:9" s="42" customFormat="1" ht="25.5" x14ac:dyDescent="0.2">
      <c r="A2" s="20" t="s">
        <v>124</v>
      </c>
      <c r="B2" s="20" t="s">
        <v>113</v>
      </c>
      <c r="C2" s="20" t="s">
        <v>114</v>
      </c>
      <c r="D2" s="20" t="s">
        <v>115</v>
      </c>
      <c r="E2" s="20" t="s">
        <v>116</v>
      </c>
      <c r="F2" s="20" t="s">
        <v>117</v>
      </c>
      <c r="G2" s="20" t="s">
        <v>118</v>
      </c>
      <c r="H2" s="20" t="s">
        <v>119</v>
      </c>
      <c r="I2" s="20" t="s">
        <v>125</v>
      </c>
    </row>
    <row r="3" spans="1:9" ht="39" customHeight="1" x14ac:dyDescent="0.3">
      <c r="A3" s="21" t="s">
        <v>88</v>
      </c>
      <c r="B3" s="21" t="s">
        <v>0</v>
      </c>
      <c r="C3" s="21" t="s">
        <v>120</v>
      </c>
      <c r="D3" s="22">
        <v>2018</v>
      </c>
      <c r="E3" s="23" t="s">
        <v>127</v>
      </c>
      <c r="F3" s="27">
        <v>1</v>
      </c>
      <c r="G3" s="27"/>
      <c r="H3" s="28"/>
      <c r="I3" s="24"/>
    </row>
    <row r="4" spans="1:9" ht="49.5" customHeight="1" x14ac:dyDescent="0.3">
      <c r="A4" s="21" t="s">
        <v>128</v>
      </c>
      <c r="B4" s="21" t="s">
        <v>0</v>
      </c>
      <c r="C4" s="21" t="s">
        <v>120</v>
      </c>
      <c r="D4" s="22">
        <v>2018</v>
      </c>
      <c r="E4" s="23" t="s">
        <v>127</v>
      </c>
      <c r="F4" s="27">
        <v>1</v>
      </c>
      <c r="G4" s="27">
        <v>1.18</v>
      </c>
      <c r="H4" s="28">
        <v>1</v>
      </c>
      <c r="I4" s="24" t="s">
        <v>157</v>
      </c>
    </row>
    <row r="5" spans="1:9" ht="54" customHeight="1" x14ac:dyDescent="0.3">
      <c r="A5" s="21" t="s">
        <v>87</v>
      </c>
      <c r="B5" s="21" t="s">
        <v>0</v>
      </c>
      <c r="C5" s="21" t="s">
        <v>120</v>
      </c>
      <c r="D5" s="22">
        <v>2018</v>
      </c>
      <c r="E5" s="23" t="s">
        <v>127</v>
      </c>
      <c r="F5" s="29">
        <v>200</v>
      </c>
      <c r="G5" s="29">
        <v>243</v>
      </c>
      <c r="H5" s="28">
        <v>1</v>
      </c>
      <c r="I5" s="25" t="s">
        <v>129</v>
      </c>
    </row>
    <row r="6" spans="1:9" ht="25.5" x14ac:dyDescent="0.3">
      <c r="A6" s="21" t="s">
        <v>89</v>
      </c>
      <c r="B6" s="21" t="s">
        <v>0</v>
      </c>
      <c r="C6" s="21" t="s">
        <v>120</v>
      </c>
      <c r="D6" s="22">
        <v>2018</v>
      </c>
      <c r="E6" s="23" t="s">
        <v>127</v>
      </c>
      <c r="F6" s="30">
        <v>550000000</v>
      </c>
      <c r="G6" s="30">
        <v>272600961</v>
      </c>
      <c r="H6" s="47">
        <f>+G6/F6</f>
        <v>0.49563811090909093</v>
      </c>
      <c r="I6" s="25" t="s">
        <v>158</v>
      </c>
    </row>
    <row r="7" spans="1:9" ht="38.25" x14ac:dyDescent="0.3">
      <c r="A7" s="21" t="s">
        <v>130</v>
      </c>
      <c r="B7" s="21" t="s">
        <v>131</v>
      </c>
      <c r="C7" s="21" t="s">
        <v>120</v>
      </c>
      <c r="D7" s="22">
        <v>2018</v>
      </c>
      <c r="E7" s="23" t="s">
        <v>127</v>
      </c>
      <c r="F7" s="43">
        <v>90</v>
      </c>
      <c r="G7" s="34">
        <v>0.84440000000000004</v>
      </c>
      <c r="H7" s="28">
        <f>+G7/F7*100</f>
        <v>0.93822222222222229</v>
      </c>
      <c r="I7" s="25" t="s">
        <v>159</v>
      </c>
    </row>
    <row r="8" spans="1:9" ht="38.25" x14ac:dyDescent="0.3">
      <c r="A8" s="21" t="s">
        <v>132</v>
      </c>
      <c r="B8" s="21" t="s">
        <v>131</v>
      </c>
      <c r="C8" s="21" t="s">
        <v>120</v>
      </c>
      <c r="D8" s="22">
        <v>2018</v>
      </c>
      <c r="E8" s="23" t="s">
        <v>127</v>
      </c>
      <c r="F8" s="43">
        <v>100</v>
      </c>
      <c r="G8" s="48">
        <v>0.33800000000000002</v>
      </c>
      <c r="H8" s="28">
        <f>+G8/F8*100</f>
        <v>0.33800000000000002</v>
      </c>
      <c r="I8" s="25" t="s">
        <v>160</v>
      </c>
    </row>
    <row r="9" spans="1:9" ht="25.5" x14ac:dyDescent="0.3">
      <c r="A9" s="26" t="s">
        <v>92</v>
      </c>
      <c r="B9" s="44" t="s">
        <v>1</v>
      </c>
      <c r="C9" s="21" t="s">
        <v>120</v>
      </c>
      <c r="D9" s="22">
        <v>2018</v>
      </c>
      <c r="E9" s="23" t="s">
        <v>127</v>
      </c>
      <c r="F9" s="43">
        <v>15</v>
      </c>
      <c r="G9" s="31">
        <v>0.16</v>
      </c>
      <c r="H9" s="28">
        <v>1</v>
      </c>
      <c r="I9" s="24" t="s">
        <v>133</v>
      </c>
    </row>
    <row r="10" spans="1:9" ht="41.25" customHeight="1" x14ac:dyDescent="0.3">
      <c r="A10" s="26" t="s">
        <v>91</v>
      </c>
      <c r="B10" s="44" t="s">
        <v>1</v>
      </c>
      <c r="C10" s="21" t="s">
        <v>120</v>
      </c>
      <c r="D10" s="22">
        <v>2018</v>
      </c>
      <c r="E10" s="23" t="s">
        <v>127</v>
      </c>
      <c r="F10" s="31">
        <v>0.8</v>
      </c>
      <c r="G10" s="31">
        <v>0.84599999999999997</v>
      </c>
      <c r="H10" s="28">
        <v>1</v>
      </c>
      <c r="I10" s="25" t="s">
        <v>134</v>
      </c>
    </row>
    <row r="11" spans="1:9" ht="30.75" customHeight="1" x14ac:dyDescent="0.3">
      <c r="A11" s="26" t="s">
        <v>3</v>
      </c>
      <c r="B11" s="26" t="s">
        <v>1</v>
      </c>
      <c r="C11" s="21" t="s">
        <v>120</v>
      </c>
      <c r="D11" s="22">
        <v>2018</v>
      </c>
      <c r="E11" s="23" t="s">
        <v>127</v>
      </c>
      <c r="F11" s="31">
        <v>1</v>
      </c>
      <c r="G11" s="31">
        <v>1</v>
      </c>
      <c r="H11" s="28">
        <f>+G11/F11</f>
        <v>1</v>
      </c>
      <c r="I11" s="24" t="s">
        <v>135</v>
      </c>
    </row>
    <row r="12" spans="1:9" ht="92.25" customHeight="1" x14ac:dyDescent="0.3">
      <c r="A12" s="26" t="s">
        <v>93</v>
      </c>
      <c r="B12" s="26" t="s">
        <v>1</v>
      </c>
      <c r="C12" s="21" t="s">
        <v>120</v>
      </c>
      <c r="D12" s="22">
        <v>2018</v>
      </c>
      <c r="E12" s="23" t="s">
        <v>127</v>
      </c>
      <c r="F12" s="32">
        <v>20</v>
      </c>
      <c r="G12" s="32">
        <v>23</v>
      </c>
      <c r="H12" s="28">
        <v>1</v>
      </c>
      <c r="I12" s="25" t="s">
        <v>136</v>
      </c>
    </row>
    <row r="13" spans="1:9" ht="41.25" customHeight="1" x14ac:dyDescent="0.3">
      <c r="A13" s="26" t="s">
        <v>2</v>
      </c>
      <c r="B13" s="26" t="s">
        <v>1</v>
      </c>
      <c r="C13" s="21" t="s">
        <v>120</v>
      </c>
      <c r="D13" s="22">
        <v>2018</v>
      </c>
      <c r="E13" s="23" t="s">
        <v>127</v>
      </c>
      <c r="F13" s="31">
        <v>0.8</v>
      </c>
      <c r="G13" s="31">
        <v>0.8</v>
      </c>
      <c r="H13" s="28">
        <f t="shared" ref="H13" si="0">+G13/F13</f>
        <v>1</v>
      </c>
      <c r="I13" s="24" t="s">
        <v>137</v>
      </c>
    </row>
    <row r="14" spans="1:9" ht="42" customHeight="1" x14ac:dyDescent="0.3">
      <c r="A14" s="21" t="s">
        <v>90</v>
      </c>
      <c r="B14" s="21" t="s">
        <v>4</v>
      </c>
      <c r="C14" s="21" t="s">
        <v>120</v>
      </c>
      <c r="D14" s="22">
        <v>2018</v>
      </c>
      <c r="E14" s="23" t="s">
        <v>127</v>
      </c>
      <c r="F14" s="33">
        <v>15</v>
      </c>
      <c r="G14" s="33">
        <v>15</v>
      </c>
      <c r="H14" s="28">
        <v>1</v>
      </c>
      <c r="I14" s="24" t="s">
        <v>138</v>
      </c>
    </row>
    <row r="15" spans="1:9" ht="25.5" x14ac:dyDescent="0.3">
      <c r="A15" s="21" t="s">
        <v>95</v>
      </c>
      <c r="B15" s="21" t="s">
        <v>4</v>
      </c>
      <c r="C15" s="21" t="s">
        <v>121</v>
      </c>
      <c r="D15" s="22">
        <v>2018</v>
      </c>
      <c r="E15" s="23" t="s">
        <v>127</v>
      </c>
      <c r="F15" s="34">
        <v>1</v>
      </c>
      <c r="G15" s="34">
        <v>0.96699999999999997</v>
      </c>
      <c r="H15" s="28">
        <f>+G15/F15</f>
        <v>0.96699999999999997</v>
      </c>
      <c r="I15" s="24"/>
    </row>
    <row r="16" spans="1:9" ht="25.5" x14ac:dyDescent="0.3">
      <c r="A16" s="21" t="s">
        <v>105</v>
      </c>
      <c r="B16" s="21" t="s">
        <v>4</v>
      </c>
      <c r="C16" s="21" t="s">
        <v>121</v>
      </c>
      <c r="D16" s="22">
        <v>2018</v>
      </c>
      <c r="E16" s="23" t="s">
        <v>127</v>
      </c>
      <c r="F16" s="34">
        <v>1</v>
      </c>
      <c r="G16" s="34">
        <v>1</v>
      </c>
      <c r="H16" s="28">
        <v>1</v>
      </c>
      <c r="I16" s="24"/>
    </row>
    <row r="17" spans="1:9" ht="25.5" x14ac:dyDescent="0.3">
      <c r="A17" s="21" t="s">
        <v>98</v>
      </c>
      <c r="B17" s="21" t="s">
        <v>4</v>
      </c>
      <c r="C17" s="21" t="s">
        <v>121</v>
      </c>
      <c r="D17" s="22">
        <v>2018</v>
      </c>
      <c r="E17" s="23" t="s">
        <v>127</v>
      </c>
      <c r="F17" s="27">
        <v>0.1</v>
      </c>
      <c r="G17" s="36">
        <v>0.1</v>
      </c>
      <c r="H17" s="28">
        <v>1</v>
      </c>
      <c r="I17" s="24" t="s">
        <v>126</v>
      </c>
    </row>
    <row r="18" spans="1:9" ht="38.25" x14ac:dyDescent="0.3">
      <c r="A18" s="21" t="s">
        <v>5</v>
      </c>
      <c r="B18" s="21" t="s">
        <v>4</v>
      </c>
      <c r="C18" s="21" t="s">
        <v>121</v>
      </c>
      <c r="D18" s="22">
        <v>2018</v>
      </c>
      <c r="E18" s="23" t="s">
        <v>127</v>
      </c>
      <c r="F18" s="35">
        <v>11</v>
      </c>
      <c r="G18" s="35">
        <v>11</v>
      </c>
      <c r="H18" s="28">
        <f>+G18/F18</f>
        <v>1</v>
      </c>
      <c r="I18" s="24" t="s">
        <v>139</v>
      </c>
    </row>
    <row r="19" spans="1:9" ht="66.75" customHeight="1" x14ac:dyDescent="0.3">
      <c r="A19" s="21" t="s">
        <v>97</v>
      </c>
      <c r="B19" s="21" t="s">
        <v>4</v>
      </c>
      <c r="C19" s="21" t="s">
        <v>121</v>
      </c>
      <c r="D19" s="22">
        <v>2018</v>
      </c>
      <c r="E19" s="23" t="s">
        <v>127</v>
      </c>
      <c r="F19" s="35">
        <v>5</v>
      </c>
      <c r="G19" s="35">
        <v>10</v>
      </c>
      <c r="H19" s="28">
        <v>1</v>
      </c>
      <c r="I19" s="24" t="s">
        <v>140</v>
      </c>
    </row>
    <row r="20" spans="1:9" ht="25.5" x14ac:dyDescent="0.3">
      <c r="A20" s="21" t="s">
        <v>94</v>
      </c>
      <c r="B20" s="21" t="s">
        <v>4</v>
      </c>
      <c r="C20" s="21" t="s">
        <v>121</v>
      </c>
      <c r="D20" s="22">
        <v>2018</v>
      </c>
      <c r="E20" s="23" t="s">
        <v>127</v>
      </c>
      <c r="F20" s="33">
        <v>50</v>
      </c>
      <c r="G20" s="33">
        <v>60</v>
      </c>
      <c r="H20" s="28">
        <v>1</v>
      </c>
      <c r="I20" s="25"/>
    </row>
    <row r="21" spans="1:9" ht="25.5" x14ac:dyDescent="0.3">
      <c r="A21" s="21" t="s">
        <v>96</v>
      </c>
      <c r="B21" s="21" t="s">
        <v>4</v>
      </c>
      <c r="C21" s="21" t="s">
        <v>121</v>
      </c>
      <c r="D21" s="22">
        <v>2018</v>
      </c>
      <c r="E21" s="23" t="s">
        <v>127</v>
      </c>
      <c r="F21" s="27">
        <v>0.4</v>
      </c>
      <c r="G21" s="27"/>
      <c r="H21" s="28"/>
      <c r="I21" s="25"/>
    </row>
    <row r="22" spans="1:9" ht="27.75" customHeight="1" x14ac:dyDescent="0.3">
      <c r="A22" s="21" t="s">
        <v>7</v>
      </c>
      <c r="B22" s="21" t="s">
        <v>6</v>
      </c>
      <c r="C22" s="21" t="s">
        <v>122</v>
      </c>
      <c r="D22" s="22">
        <v>2018</v>
      </c>
      <c r="E22" s="23" t="s">
        <v>127</v>
      </c>
      <c r="F22" s="34">
        <v>1</v>
      </c>
      <c r="G22" s="34"/>
      <c r="H22" s="28"/>
      <c r="I22" s="24"/>
    </row>
    <row r="23" spans="1:9" ht="38.25" x14ac:dyDescent="0.3">
      <c r="A23" s="21" t="s">
        <v>99</v>
      </c>
      <c r="B23" s="21" t="s">
        <v>8</v>
      </c>
      <c r="C23" s="21" t="s">
        <v>122</v>
      </c>
      <c r="D23" s="22">
        <v>2018</v>
      </c>
      <c r="E23" s="23" t="s">
        <v>127</v>
      </c>
      <c r="F23" s="37">
        <v>20</v>
      </c>
      <c r="G23" s="37">
        <v>28</v>
      </c>
      <c r="H23" s="28">
        <v>1</v>
      </c>
      <c r="I23" s="24" t="s">
        <v>141</v>
      </c>
    </row>
    <row r="24" spans="1:9" ht="25.5" x14ac:dyDescent="0.3">
      <c r="A24" s="21" t="s">
        <v>100</v>
      </c>
      <c r="B24" s="21" t="s">
        <v>8</v>
      </c>
      <c r="C24" s="21" t="s">
        <v>122</v>
      </c>
      <c r="D24" s="22">
        <v>2018</v>
      </c>
      <c r="E24" s="23" t="s">
        <v>127</v>
      </c>
      <c r="F24" s="34">
        <v>1</v>
      </c>
      <c r="G24" s="34">
        <v>1</v>
      </c>
      <c r="H24" s="28">
        <f>+G24/F24</f>
        <v>1</v>
      </c>
      <c r="I24" s="24" t="s">
        <v>142</v>
      </c>
    </row>
    <row r="25" spans="1:9" ht="38.25" x14ac:dyDescent="0.3">
      <c r="A25" s="21" t="s">
        <v>143</v>
      </c>
      <c r="B25" s="21" t="s">
        <v>8</v>
      </c>
      <c r="C25" s="21" t="s">
        <v>122</v>
      </c>
      <c r="D25" s="22">
        <v>2018</v>
      </c>
      <c r="E25" s="23" t="s">
        <v>127</v>
      </c>
      <c r="F25" s="37">
        <v>5</v>
      </c>
      <c r="G25" s="37">
        <v>6</v>
      </c>
      <c r="H25" s="28">
        <v>1</v>
      </c>
      <c r="I25" s="24" t="s">
        <v>144</v>
      </c>
    </row>
    <row r="26" spans="1:9" ht="25.5" x14ac:dyDescent="0.3">
      <c r="A26" s="21" t="s">
        <v>145</v>
      </c>
      <c r="B26" s="21" t="s">
        <v>146</v>
      </c>
      <c r="C26" s="21" t="s">
        <v>122</v>
      </c>
      <c r="D26" s="22">
        <v>2018</v>
      </c>
      <c r="E26" s="23" t="s">
        <v>127</v>
      </c>
      <c r="F26" s="37">
        <v>1000</v>
      </c>
      <c r="G26" s="37">
        <v>1038</v>
      </c>
      <c r="H26" s="28">
        <v>100</v>
      </c>
      <c r="I26" s="24" t="s">
        <v>147</v>
      </c>
    </row>
    <row r="27" spans="1:9" ht="36" customHeight="1" x14ac:dyDescent="0.3">
      <c r="A27" s="21" t="s">
        <v>18</v>
      </c>
      <c r="B27" s="21" t="s">
        <v>6</v>
      </c>
      <c r="C27" s="21" t="s">
        <v>123</v>
      </c>
      <c r="D27" s="22">
        <v>2018</v>
      </c>
      <c r="E27" s="23" t="s">
        <v>127</v>
      </c>
      <c r="F27" s="40">
        <v>1</v>
      </c>
      <c r="G27" s="40"/>
      <c r="H27" s="28"/>
      <c r="I27" s="24"/>
    </row>
    <row r="28" spans="1:9" ht="34.5" customHeight="1" x14ac:dyDescent="0.3">
      <c r="A28" s="21" t="s">
        <v>103</v>
      </c>
      <c r="B28" s="21" t="s">
        <v>12</v>
      </c>
      <c r="C28" s="21" t="s">
        <v>123</v>
      </c>
      <c r="D28" s="22">
        <v>2018</v>
      </c>
      <c r="E28" s="23" t="s">
        <v>127</v>
      </c>
      <c r="F28" s="34">
        <v>1</v>
      </c>
      <c r="G28" s="34"/>
      <c r="H28" s="28"/>
      <c r="I28" s="24"/>
    </row>
    <row r="29" spans="1:9" ht="25.5" x14ac:dyDescent="0.3">
      <c r="A29" s="21" t="s">
        <v>112</v>
      </c>
      <c r="B29" s="21" t="s">
        <v>12</v>
      </c>
      <c r="C29" s="21" t="s">
        <v>123</v>
      </c>
      <c r="D29" s="22">
        <v>2018</v>
      </c>
      <c r="E29" s="23" t="s">
        <v>127</v>
      </c>
      <c r="F29" s="39">
        <v>1</v>
      </c>
      <c r="G29" s="39"/>
      <c r="H29" s="28"/>
      <c r="I29" s="24"/>
    </row>
    <row r="30" spans="1:9" ht="47.25" customHeight="1" x14ac:dyDescent="0.3">
      <c r="A30" s="21" t="s">
        <v>40</v>
      </c>
      <c r="B30" s="21" t="s">
        <v>14</v>
      </c>
      <c r="C30" s="21" t="s">
        <v>123</v>
      </c>
      <c r="D30" s="22">
        <v>2018</v>
      </c>
      <c r="E30" s="23" t="s">
        <v>127</v>
      </c>
      <c r="F30" s="27">
        <v>1</v>
      </c>
      <c r="G30" s="27">
        <v>1</v>
      </c>
      <c r="H30" s="28">
        <f>+G30/F30</f>
        <v>1</v>
      </c>
      <c r="I30" s="24" t="s">
        <v>148</v>
      </c>
    </row>
    <row r="31" spans="1:9" ht="25.5" x14ac:dyDescent="0.3">
      <c r="A31" s="21" t="s">
        <v>101</v>
      </c>
      <c r="B31" s="21" t="s">
        <v>9</v>
      </c>
      <c r="C31" s="21" t="s">
        <v>123</v>
      </c>
      <c r="D31" s="22">
        <v>2018</v>
      </c>
      <c r="E31" s="23" t="s">
        <v>149</v>
      </c>
      <c r="F31" s="27">
        <v>0.8</v>
      </c>
      <c r="G31" s="27"/>
      <c r="H31" s="28"/>
      <c r="I31" s="24"/>
    </row>
    <row r="32" spans="1:9" ht="51" x14ac:dyDescent="0.3">
      <c r="A32" s="21" t="s">
        <v>102</v>
      </c>
      <c r="B32" s="21" t="s">
        <v>9</v>
      </c>
      <c r="C32" s="21" t="s">
        <v>123</v>
      </c>
      <c r="D32" s="22">
        <v>2018</v>
      </c>
      <c r="E32" s="23" t="s">
        <v>127</v>
      </c>
      <c r="F32" s="38">
        <v>4</v>
      </c>
      <c r="G32" s="38">
        <v>3</v>
      </c>
      <c r="H32" s="28">
        <f>+G32/F32</f>
        <v>0.75</v>
      </c>
      <c r="I32" s="24" t="s">
        <v>150</v>
      </c>
    </row>
    <row r="33" spans="1:9" ht="35.25" customHeight="1" x14ac:dyDescent="0.3">
      <c r="A33" s="21" t="s">
        <v>41</v>
      </c>
      <c r="B33" s="21" t="s">
        <v>9</v>
      </c>
      <c r="C33" s="21" t="s">
        <v>123</v>
      </c>
      <c r="D33" s="22">
        <v>2018</v>
      </c>
      <c r="E33" s="23" t="s">
        <v>127</v>
      </c>
      <c r="F33" s="27">
        <v>0.25</v>
      </c>
      <c r="G33" s="27"/>
      <c r="H33" s="28"/>
      <c r="I33" s="24"/>
    </row>
    <row r="34" spans="1:9" ht="89.25" x14ac:dyDescent="0.3">
      <c r="A34" s="21" t="s">
        <v>16</v>
      </c>
      <c r="B34" s="21" t="s">
        <v>15</v>
      </c>
      <c r="C34" s="21" t="s">
        <v>123</v>
      </c>
      <c r="D34" s="22">
        <v>2018</v>
      </c>
      <c r="E34" s="23" t="s">
        <v>127</v>
      </c>
      <c r="F34" s="27">
        <v>1</v>
      </c>
      <c r="G34" s="27"/>
      <c r="H34" s="28"/>
      <c r="I34" s="24" t="s">
        <v>151</v>
      </c>
    </row>
    <row r="35" spans="1:9" ht="30" customHeight="1" x14ac:dyDescent="0.3">
      <c r="A35" s="21" t="s">
        <v>152</v>
      </c>
      <c r="B35" s="21" t="s">
        <v>15</v>
      </c>
      <c r="C35" s="21" t="s">
        <v>123</v>
      </c>
      <c r="D35" s="22">
        <v>2018</v>
      </c>
      <c r="E35" s="23" t="s">
        <v>127</v>
      </c>
      <c r="F35" s="27">
        <v>1</v>
      </c>
      <c r="G35" s="27">
        <v>0.25</v>
      </c>
      <c r="H35" s="28">
        <v>0.25</v>
      </c>
      <c r="I35" s="24" t="s">
        <v>153</v>
      </c>
    </row>
    <row r="36" spans="1:9" ht="25.5" x14ac:dyDescent="0.3">
      <c r="A36" s="21" t="s">
        <v>11</v>
      </c>
      <c r="B36" s="21" t="s">
        <v>10</v>
      </c>
      <c r="C36" s="21" t="s">
        <v>123</v>
      </c>
      <c r="D36" s="22">
        <v>2018</v>
      </c>
      <c r="E36" s="23" t="s">
        <v>127</v>
      </c>
      <c r="F36" s="27">
        <v>1</v>
      </c>
      <c r="G36" s="27">
        <v>1</v>
      </c>
      <c r="H36" s="28">
        <v>1</v>
      </c>
      <c r="I36" s="24" t="s">
        <v>156</v>
      </c>
    </row>
    <row r="37" spans="1:9" ht="38.25" x14ac:dyDescent="0.3">
      <c r="A37" s="21" t="s">
        <v>104</v>
      </c>
      <c r="B37" s="21" t="s">
        <v>13</v>
      </c>
      <c r="C37" s="21" t="s">
        <v>123</v>
      </c>
      <c r="D37" s="22">
        <v>2018</v>
      </c>
      <c r="E37" s="23" t="s">
        <v>127</v>
      </c>
      <c r="F37" s="27">
        <v>0.85</v>
      </c>
      <c r="G37" s="27">
        <v>1</v>
      </c>
      <c r="H37" s="28">
        <v>1</v>
      </c>
      <c r="I37" s="24" t="s">
        <v>154</v>
      </c>
    </row>
    <row r="38" spans="1:9" ht="69.75" customHeight="1" x14ac:dyDescent="0.3">
      <c r="E38" s="17"/>
      <c r="F38" s="17"/>
      <c r="G38" s="17"/>
      <c r="H38" s="17"/>
      <c r="I38" s="17"/>
    </row>
    <row r="39" spans="1:9" ht="161.25" customHeight="1" x14ac:dyDescent="0.3">
      <c r="E39" s="17"/>
      <c r="F39" s="17"/>
      <c r="G39" s="17"/>
      <c r="H39" s="17"/>
      <c r="I39" s="17"/>
    </row>
    <row r="40" spans="1:9" ht="45.75" customHeight="1" x14ac:dyDescent="0.3"/>
    <row r="41" spans="1:9" x14ac:dyDescent="0.3">
      <c r="A41" s="18"/>
    </row>
    <row r="42" spans="1:9" x14ac:dyDescent="0.3">
      <c r="A42" s="16"/>
    </row>
    <row r="43" spans="1:9" x14ac:dyDescent="0.3">
      <c r="A43" s="16"/>
    </row>
    <row r="44" spans="1:9" x14ac:dyDescent="0.3">
      <c r="A44" s="16"/>
    </row>
    <row r="45" spans="1:9" x14ac:dyDescent="0.3">
      <c r="A45" s="16"/>
    </row>
    <row r="46" spans="1:9" x14ac:dyDescent="0.3">
      <c r="A46" s="16"/>
    </row>
    <row r="47" spans="1:9" x14ac:dyDescent="0.3">
      <c r="A47" s="16"/>
    </row>
    <row r="48" spans="1:9" x14ac:dyDescent="0.3">
      <c r="A48" s="16"/>
    </row>
    <row r="49" spans="1:1" x14ac:dyDescent="0.3">
      <c r="A49" s="16"/>
    </row>
    <row r="50" spans="1:1" x14ac:dyDescent="0.3">
      <c r="A50" s="16"/>
    </row>
    <row r="51" spans="1:1" x14ac:dyDescent="0.3">
      <c r="A51" s="16"/>
    </row>
    <row r="52" spans="1:1" x14ac:dyDescent="0.3">
      <c r="A52" s="16"/>
    </row>
    <row r="53" spans="1:1" x14ac:dyDescent="0.3">
      <c r="A53" s="16"/>
    </row>
    <row r="54" spans="1:1" x14ac:dyDescent="0.3">
      <c r="A54" s="16"/>
    </row>
    <row r="55" spans="1:1" x14ac:dyDescent="0.3">
      <c r="A55" s="16"/>
    </row>
    <row r="56" spans="1:1" x14ac:dyDescent="0.3">
      <c r="A56" s="16"/>
    </row>
    <row r="57" spans="1:1" x14ac:dyDescent="0.3">
      <c r="A57" s="16"/>
    </row>
    <row r="58" spans="1:1" x14ac:dyDescent="0.3">
      <c r="A58" s="16"/>
    </row>
    <row r="59" spans="1:1" x14ac:dyDescent="0.3">
      <c r="A59" s="16"/>
    </row>
    <row r="60" spans="1:1" x14ac:dyDescent="0.3">
      <c r="A60" s="16"/>
    </row>
    <row r="61" spans="1:1" x14ac:dyDescent="0.3">
      <c r="A61" s="16"/>
    </row>
    <row r="62" spans="1:1" x14ac:dyDescent="0.3">
      <c r="A62" s="16"/>
    </row>
    <row r="63" spans="1:1" x14ac:dyDescent="0.3">
      <c r="A63" s="16"/>
    </row>
    <row r="64" spans="1:1" x14ac:dyDescent="0.3">
      <c r="A64" s="16"/>
    </row>
    <row r="65" spans="1:1" x14ac:dyDescent="0.3">
      <c r="A65" s="16"/>
    </row>
    <row r="66" spans="1:1" x14ac:dyDescent="0.3">
      <c r="A66" s="16"/>
    </row>
    <row r="67" spans="1:1" x14ac:dyDescent="0.3">
      <c r="A67" s="16"/>
    </row>
    <row r="68" spans="1:1" x14ac:dyDescent="0.3">
      <c r="A68" s="16"/>
    </row>
    <row r="69" spans="1:1" x14ac:dyDescent="0.3">
      <c r="A69" s="16"/>
    </row>
    <row r="70" spans="1:1" x14ac:dyDescent="0.3">
      <c r="A70" s="16"/>
    </row>
    <row r="71" spans="1:1" x14ac:dyDescent="0.3">
      <c r="A71" s="16"/>
    </row>
    <row r="72" spans="1:1" x14ac:dyDescent="0.3">
      <c r="A72" s="16"/>
    </row>
    <row r="73" spans="1:1" x14ac:dyDescent="0.3">
      <c r="A73" s="16"/>
    </row>
    <row r="74" spans="1:1" x14ac:dyDescent="0.3">
      <c r="A74" s="16"/>
    </row>
    <row r="75" spans="1:1" x14ac:dyDescent="0.3">
      <c r="A75" s="16"/>
    </row>
    <row r="76" spans="1:1" x14ac:dyDescent="0.3">
      <c r="A76" s="16"/>
    </row>
    <row r="77" spans="1:1" x14ac:dyDescent="0.3">
      <c r="A77" s="16"/>
    </row>
    <row r="78" spans="1:1" x14ac:dyDescent="0.3">
      <c r="A78" s="16"/>
    </row>
    <row r="79" spans="1:1" x14ac:dyDescent="0.3">
      <c r="A79" s="16"/>
    </row>
    <row r="80" spans="1:1" x14ac:dyDescent="0.3">
      <c r="A80" s="16"/>
    </row>
    <row r="81" spans="1:1" x14ac:dyDescent="0.3">
      <c r="A81" s="16"/>
    </row>
    <row r="82" spans="1:1" x14ac:dyDescent="0.3">
      <c r="A82" s="16"/>
    </row>
    <row r="83" spans="1:1" x14ac:dyDescent="0.3">
      <c r="A83" s="16"/>
    </row>
    <row r="84" spans="1:1" x14ac:dyDescent="0.3">
      <c r="A84" s="16"/>
    </row>
    <row r="85" spans="1:1" x14ac:dyDescent="0.3">
      <c r="A85" s="16"/>
    </row>
    <row r="86" spans="1:1" x14ac:dyDescent="0.3">
      <c r="A86" s="16"/>
    </row>
    <row r="87" spans="1:1" x14ac:dyDescent="0.3">
      <c r="A87" s="16"/>
    </row>
    <row r="88" spans="1:1" x14ac:dyDescent="0.3">
      <c r="A88" s="16"/>
    </row>
  </sheetData>
  <mergeCells count="1">
    <mergeCell ref="A1:I1"/>
  </mergeCells>
  <pageMargins left="0.70866141732283472" right="0.70866141732283472" top="0.74803149606299213" bottom="0.74803149606299213" header="0.31496062992125984" footer="0.31496062992125984"/>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71"/>
  <sheetViews>
    <sheetView workbookViewId="0">
      <selection sqref="A1:A6"/>
    </sheetView>
  </sheetViews>
  <sheetFormatPr baseColWidth="10" defaultRowHeight="15" x14ac:dyDescent="0.25"/>
  <cols>
    <col min="1" max="1" width="23.85546875" customWidth="1"/>
    <col min="2" max="2" width="25.28515625" customWidth="1"/>
    <col min="3" max="3" width="28.42578125" customWidth="1"/>
    <col min="5" max="5" width="13.7109375" bestFit="1" customWidth="1"/>
    <col min="6" max="6" width="12.7109375" bestFit="1" customWidth="1"/>
  </cols>
  <sheetData>
    <row r="1" spans="1:6" ht="39" thickBot="1" x14ac:dyDescent="0.3">
      <c r="A1" s="10" t="s">
        <v>106</v>
      </c>
      <c r="B1" s="3" t="s">
        <v>19</v>
      </c>
      <c r="C1" s="3" t="s">
        <v>19</v>
      </c>
    </row>
    <row r="2" spans="1:6" x14ac:dyDescent="0.25">
      <c r="A2" s="11" t="s">
        <v>107</v>
      </c>
      <c r="B2" s="3" t="s">
        <v>25</v>
      </c>
      <c r="C2" s="3" t="s">
        <v>19</v>
      </c>
    </row>
    <row r="3" spans="1:6" ht="30.75" thickBot="1" x14ac:dyDescent="0.3">
      <c r="A3" s="12" t="s">
        <v>108</v>
      </c>
      <c r="B3" s="3" t="s">
        <v>17</v>
      </c>
      <c r="C3" s="3" t="s">
        <v>20</v>
      </c>
    </row>
    <row r="4" spans="1:6" ht="45.75" thickBot="1" x14ac:dyDescent="0.3">
      <c r="A4" s="13" t="s">
        <v>109</v>
      </c>
      <c r="B4" s="3" t="s">
        <v>24</v>
      </c>
      <c r="C4" s="3" t="s">
        <v>20</v>
      </c>
    </row>
    <row r="5" spans="1:6" ht="38.25" x14ac:dyDescent="0.25">
      <c r="A5" s="14" t="s">
        <v>110</v>
      </c>
      <c r="B5" s="2" t="s">
        <v>31</v>
      </c>
      <c r="C5" s="3" t="s">
        <v>21</v>
      </c>
      <c r="E5" s="4"/>
      <c r="F5" s="4"/>
    </row>
    <row r="6" spans="1:6" ht="30" x14ac:dyDescent="0.25">
      <c r="A6" s="15" t="s">
        <v>111</v>
      </c>
      <c r="B6" s="2" t="s">
        <v>32</v>
      </c>
      <c r="C6" s="3" t="s">
        <v>21</v>
      </c>
      <c r="E6" s="5"/>
    </row>
    <row r="7" spans="1:6" ht="30" x14ac:dyDescent="0.25">
      <c r="B7" s="1" t="s">
        <v>35</v>
      </c>
      <c r="C7" s="3" t="s">
        <v>21</v>
      </c>
      <c r="E7" s="5"/>
    </row>
    <row r="8" spans="1:6" ht="30" x14ac:dyDescent="0.25">
      <c r="B8" s="1" t="s">
        <v>36</v>
      </c>
      <c r="C8" s="3" t="s">
        <v>21</v>
      </c>
      <c r="E8" s="4"/>
    </row>
    <row r="9" spans="1:6" ht="30" x14ac:dyDescent="0.25">
      <c r="B9" s="1" t="s">
        <v>37</v>
      </c>
      <c r="C9" s="3" t="s">
        <v>21</v>
      </c>
      <c r="E9" s="4"/>
    </row>
    <row r="10" spans="1:6" ht="30" x14ac:dyDescent="0.25">
      <c r="B10" t="s">
        <v>38</v>
      </c>
      <c r="C10" s="3" t="s">
        <v>21</v>
      </c>
      <c r="E10" s="4"/>
    </row>
    <row r="11" spans="1:6" ht="45" x14ac:dyDescent="0.25">
      <c r="B11" s="1" t="s">
        <v>39</v>
      </c>
      <c r="C11" s="3" t="s">
        <v>21</v>
      </c>
      <c r="E11" s="4"/>
    </row>
    <row r="12" spans="1:6" ht="45" x14ac:dyDescent="0.25">
      <c r="B12" s="2" t="s">
        <v>23</v>
      </c>
      <c r="C12" s="3" t="s">
        <v>22</v>
      </c>
      <c r="E12" s="5"/>
    </row>
    <row r="13" spans="1:6" x14ac:dyDescent="0.25">
      <c r="B13" s="2" t="s">
        <v>27</v>
      </c>
      <c r="C13" s="3" t="s">
        <v>26</v>
      </c>
      <c r="E13" s="4"/>
    </row>
    <row r="14" spans="1:6" ht="45" x14ac:dyDescent="0.25">
      <c r="B14" s="2" t="s">
        <v>28</v>
      </c>
      <c r="C14" s="3" t="s">
        <v>26</v>
      </c>
    </row>
    <row r="15" spans="1:6" ht="30" x14ac:dyDescent="0.25">
      <c r="B15" s="2" t="s">
        <v>34</v>
      </c>
      <c r="C15" s="3" t="s">
        <v>29</v>
      </c>
    </row>
    <row r="16" spans="1:6" x14ac:dyDescent="0.25">
      <c r="B16" s="2" t="s">
        <v>33</v>
      </c>
      <c r="C16" s="3" t="s">
        <v>30</v>
      </c>
    </row>
    <row r="41" ht="15" customHeight="1" x14ac:dyDescent="0.25"/>
    <row r="58" ht="15" customHeight="1" x14ac:dyDescent="0.25"/>
    <row r="71" ht="1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34"/>
  <sheetViews>
    <sheetView workbookViewId="0">
      <selection activeCell="A45" sqref="A45"/>
    </sheetView>
  </sheetViews>
  <sheetFormatPr baseColWidth="10" defaultRowHeight="15" x14ac:dyDescent="0.25"/>
  <cols>
    <col min="1" max="1" width="72.7109375" customWidth="1"/>
  </cols>
  <sheetData>
    <row r="1" spans="1:12" x14ac:dyDescent="0.25">
      <c r="A1" s="9" t="s">
        <v>70</v>
      </c>
      <c r="B1" s="9" t="s">
        <v>60</v>
      </c>
      <c r="C1" s="9" t="s">
        <v>61</v>
      </c>
      <c r="D1" s="9" t="s">
        <v>62</v>
      </c>
      <c r="E1" s="9" t="s">
        <v>63</v>
      </c>
      <c r="F1" s="9" t="s">
        <v>64</v>
      </c>
      <c r="G1" s="9" t="s">
        <v>67</v>
      </c>
      <c r="H1" s="9" t="s">
        <v>67</v>
      </c>
      <c r="I1" s="9" t="s">
        <v>65</v>
      </c>
      <c r="J1" s="9" t="s">
        <v>66</v>
      </c>
      <c r="K1" s="9" t="s">
        <v>68</v>
      </c>
      <c r="L1" s="9" t="s">
        <v>69</v>
      </c>
    </row>
    <row r="2" spans="1:12" ht="24" x14ac:dyDescent="0.25">
      <c r="A2" s="7" t="s">
        <v>85</v>
      </c>
      <c r="B2" s="8">
        <v>43101</v>
      </c>
      <c r="C2" s="9" t="s">
        <v>72</v>
      </c>
      <c r="D2" s="9"/>
      <c r="E2" s="9"/>
      <c r="F2" s="9"/>
      <c r="G2" s="9"/>
      <c r="H2" s="9"/>
      <c r="I2" s="9"/>
      <c r="J2" s="9"/>
      <c r="K2" s="9"/>
      <c r="L2" s="9"/>
    </row>
    <row r="3" spans="1:12" x14ac:dyDescent="0.25">
      <c r="A3" s="7" t="s">
        <v>86</v>
      </c>
      <c r="B3" s="8">
        <v>43101</v>
      </c>
      <c r="C3" s="9" t="s">
        <v>72</v>
      </c>
      <c r="D3" s="9"/>
      <c r="E3" s="9"/>
      <c r="F3" s="9"/>
      <c r="G3" s="9"/>
      <c r="H3" s="9"/>
      <c r="I3" s="9"/>
      <c r="J3" s="9"/>
      <c r="K3" s="9"/>
      <c r="L3" s="9"/>
    </row>
    <row r="4" spans="1:12" ht="24" x14ac:dyDescent="0.25">
      <c r="A4" s="7" t="s">
        <v>73</v>
      </c>
      <c r="B4" s="8">
        <v>43101</v>
      </c>
      <c r="C4" t="s">
        <v>72</v>
      </c>
    </row>
    <row r="5" spans="1:12" ht="24" x14ac:dyDescent="0.25">
      <c r="A5" s="7" t="s">
        <v>74</v>
      </c>
      <c r="B5" s="8">
        <v>43101</v>
      </c>
      <c r="C5" t="s">
        <v>72</v>
      </c>
    </row>
    <row r="6" spans="1:12" x14ac:dyDescent="0.25">
      <c r="A6" s="7" t="s">
        <v>42</v>
      </c>
      <c r="B6" s="8">
        <v>43132</v>
      </c>
      <c r="C6" t="s">
        <v>72</v>
      </c>
    </row>
    <row r="7" spans="1:12" x14ac:dyDescent="0.25">
      <c r="A7" s="7" t="s">
        <v>43</v>
      </c>
      <c r="B7" s="8">
        <v>43102</v>
      </c>
      <c r="C7" t="s">
        <v>72</v>
      </c>
    </row>
    <row r="8" spans="1:12" ht="24" x14ac:dyDescent="0.25">
      <c r="A8" s="7" t="s">
        <v>44</v>
      </c>
      <c r="B8" s="8">
        <v>43133</v>
      </c>
      <c r="C8" t="s">
        <v>72</v>
      </c>
    </row>
    <row r="9" spans="1:12" ht="24" x14ac:dyDescent="0.25">
      <c r="A9" s="7" t="s">
        <v>45</v>
      </c>
      <c r="B9" s="8">
        <v>43132</v>
      </c>
      <c r="C9" t="s">
        <v>72</v>
      </c>
    </row>
    <row r="10" spans="1:12" ht="24" x14ac:dyDescent="0.25">
      <c r="A10" s="7" t="s">
        <v>46</v>
      </c>
      <c r="B10" s="8">
        <v>43132</v>
      </c>
      <c r="C10" t="s">
        <v>72</v>
      </c>
    </row>
    <row r="11" spans="1:12" ht="36" x14ac:dyDescent="0.25">
      <c r="A11" s="7" t="s">
        <v>47</v>
      </c>
      <c r="B11" s="8">
        <v>43132</v>
      </c>
      <c r="C11" t="s">
        <v>72</v>
      </c>
    </row>
    <row r="12" spans="1:12" ht="36" x14ac:dyDescent="0.25">
      <c r="A12" s="7" t="s">
        <v>48</v>
      </c>
      <c r="B12" s="8">
        <v>43132</v>
      </c>
      <c r="C12" t="s">
        <v>72</v>
      </c>
    </row>
    <row r="13" spans="1:12" ht="36" x14ac:dyDescent="0.25">
      <c r="A13" s="7" t="s">
        <v>49</v>
      </c>
      <c r="B13" s="8">
        <v>43101</v>
      </c>
      <c r="C13" t="s">
        <v>72</v>
      </c>
    </row>
    <row r="14" spans="1:12" x14ac:dyDescent="0.25">
      <c r="A14" s="7" t="s">
        <v>75</v>
      </c>
      <c r="B14" s="8">
        <v>43101</v>
      </c>
      <c r="C14" t="s">
        <v>72</v>
      </c>
    </row>
    <row r="15" spans="1:12" x14ac:dyDescent="0.25">
      <c r="A15" s="7" t="s">
        <v>76</v>
      </c>
      <c r="B15" s="8">
        <v>43101</v>
      </c>
      <c r="C15" t="s">
        <v>72</v>
      </c>
    </row>
    <row r="16" spans="1:12" ht="24" x14ac:dyDescent="0.25">
      <c r="A16" s="7" t="s">
        <v>50</v>
      </c>
      <c r="B16" s="8">
        <v>43115</v>
      </c>
      <c r="C16" t="s">
        <v>72</v>
      </c>
    </row>
    <row r="17" spans="1:3" x14ac:dyDescent="0.25">
      <c r="A17" s="7" t="s">
        <v>77</v>
      </c>
      <c r="B17" s="8">
        <v>43101</v>
      </c>
      <c r="C17" t="s">
        <v>72</v>
      </c>
    </row>
    <row r="18" spans="1:3" x14ac:dyDescent="0.25">
      <c r="A18" s="7" t="s">
        <v>51</v>
      </c>
      <c r="B18" s="8">
        <v>43132</v>
      </c>
      <c r="C18" t="s">
        <v>72</v>
      </c>
    </row>
    <row r="19" spans="1:3" ht="24" x14ac:dyDescent="0.25">
      <c r="A19" s="7" t="s">
        <v>78</v>
      </c>
      <c r="B19" s="8">
        <v>43101</v>
      </c>
      <c r="C19" t="s">
        <v>72</v>
      </c>
    </row>
    <row r="20" spans="1:3" ht="24" x14ac:dyDescent="0.25">
      <c r="A20" s="7" t="s">
        <v>52</v>
      </c>
      <c r="B20" s="8">
        <v>43101</v>
      </c>
      <c r="C20" t="s">
        <v>72</v>
      </c>
    </row>
    <row r="21" spans="1:3" ht="24" x14ac:dyDescent="0.25">
      <c r="A21" s="7" t="s">
        <v>79</v>
      </c>
      <c r="B21" s="8">
        <v>43101</v>
      </c>
      <c r="C21" t="s">
        <v>72</v>
      </c>
    </row>
    <row r="22" spans="1:3" ht="24" x14ac:dyDescent="0.25">
      <c r="A22" s="7" t="s">
        <v>80</v>
      </c>
      <c r="B22" s="8">
        <v>43101</v>
      </c>
      <c r="C22" t="s">
        <v>72</v>
      </c>
    </row>
    <row r="23" spans="1:3" ht="24" x14ac:dyDescent="0.25">
      <c r="A23" s="7" t="s">
        <v>53</v>
      </c>
      <c r="B23" s="8">
        <v>43101</v>
      </c>
      <c r="C23" t="s">
        <v>72</v>
      </c>
    </row>
    <row r="24" spans="1:3" ht="24" x14ac:dyDescent="0.25">
      <c r="A24" s="7" t="s">
        <v>54</v>
      </c>
      <c r="B24" s="8">
        <v>43101</v>
      </c>
      <c r="C24" t="s">
        <v>72</v>
      </c>
    </row>
    <row r="25" spans="1:3" x14ac:dyDescent="0.25">
      <c r="A25" s="7" t="s">
        <v>55</v>
      </c>
      <c r="B25" s="8">
        <v>43101</v>
      </c>
      <c r="C25" t="s">
        <v>72</v>
      </c>
    </row>
    <row r="26" spans="1:3" ht="24" x14ac:dyDescent="0.25">
      <c r="A26" s="7" t="s">
        <v>56</v>
      </c>
      <c r="B26" s="8">
        <v>43101</v>
      </c>
      <c r="C26" t="s">
        <v>72</v>
      </c>
    </row>
    <row r="27" spans="1:3" x14ac:dyDescent="0.25">
      <c r="A27" s="7" t="s">
        <v>57</v>
      </c>
      <c r="B27" s="8">
        <v>43101</v>
      </c>
      <c r="C27" t="s">
        <v>72</v>
      </c>
    </row>
    <row r="28" spans="1:3" ht="36" x14ac:dyDescent="0.25">
      <c r="A28" s="7" t="s">
        <v>58</v>
      </c>
      <c r="B28" s="8">
        <v>43101</v>
      </c>
      <c r="C28" t="s">
        <v>72</v>
      </c>
    </row>
    <row r="29" spans="1:3" ht="24" x14ac:dyDescent="0.25">
      <c r="A29" s="7" t="s">
        <v>59</v>
      </c>
      <c r="B29" s="8">
        <v>43133</v>
      </c>
      <c r="C29" t="s">
        <v>72</v>
      </c>
    </row>
    <row r="30" spans="1:3" ht="24" x14ac:dyDescent="0.25">
      <c r="A30" s="7" t="s">
        <v>82</v>
      </c>
      <c r="B30" s="8">
        <v>43101</v>
      </c>
      <c r="C30" s="6" t="s">
        <v>72</v>
      </c>
    </row>
    <row r="31" spans="1:3" ht="24" x14ac:dyDescent="0.25">
      <c r="A31" s="7" t="s">
        <v>83</v>
      </c>
      <c r="B31" s="8">
        <v>43101</v>
      </c>
      <c r="C31" t="s">
        <v>72</v>
      </c>
    </row>
    <row r="32" spans="1:3" ht="24" x14ac:dyDescent="0.25">
      <c r="A32" s="7" t="s">
        <v>84</v>
      </c>
      <c r="B32" s="8">
        <v>43101</v>
      </c>
      <c r="C32" t="s">
        <v>72</v>
      </c>
    </row>
    <row r="33" spans="1:3" ht="24" x14ac:dyDescent="0.25">
      <c r="A33" s="7" t="s">
        <v>81</v>
      </c>
      <c r="B33" s="8">
        <v>43110</v>
      </c>
      <c r="C33" t="s">
        <v>72</v>
      </c>
    </row>
    <row r="34" spans="1:3" x14ac:dyDescent="0.25">
      <c r="C34" t="s">
        <v>71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Ind Resultado III</vt:lpstr>
      <vt:lpstr>Hoja2</vt:lpstr>
      <vt:lpstr>Hoja3</vt:lpstr>
      <vt:lpstr>COMPONENTES</vt:lpstr>
      <vt:lpstr>DIMENSION</vt:lpstr>
      <vt:lpstr>POLITICA</vt:lpstr>
      <vt:lpstr>'Ind Resultado III'!Títulos_a_imprimir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Alexandra Chaparro Sanchez</dc:creator>
  <cp:lastModifiedBy>Sebastian Rojas S</cp:lastModifiedBy>
  <cp:lastPrinted>2018-10-01T20:11:02Z</cp:lastPrinted>
  <dcterms:created xsi:type="dcterms:W3CDTF">2018-01-31T21:54:31Z</dcterms:created>
  <dcterms:modified xsi:type="dcterms:W3CDTF">2019-01-16T19:32:59Z</dcterms:modified>
</cp:coreProperties>
</file>