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bookViews>
  <sheets>
    <sheet name="Hoja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H29" i="1"/>
  <c r="H28" i="1"/>
  <c r="H9" i="1" l="1"/>
  <c r="G9" i="1"/>
  <c r="H34" i="1" l="1"/>
  <c r="H22" i="1"/>
  <c r="H21" i="1"/>
</calcChain>
</file>

<file path=xl/sharedStrings.xml><?xml version="1.0" encoding="utf-8"?>
<sst xmlns="http://schemas.openxmlformats.org/spreadsheetml/2006/main" count="172" uniqueCount="87">
  <si>
    <t>INDICADOR</t>
  </si>
  <si>
    <t>PROCESO</t>
  </si>
  <si>
    <t>TIPO</t>
  </si>
  <si>
    <t>AÑO</t>
  </si>
  <si>
    <t>PERIODO</t>
  </si>
  <si>
    <t>META</t>
  </si>
  <si>
    <t>AVANCE CUANTITATIVO</t>
  </si>
  <si>
    <t>% DE AVANCE</t>
  </si>
  <si>
    <t>AVANCE CUALITATIVO</t>
  </si>
  <si>
    <t>Identificación y priorización</t>
  </si>
  <si>
    <t>T4</t>
  </si>
  <si>
    <t>Preparación y formulación</t>
  </si>
  <si>
    <t>Implementación y seguimiento</t>
  </si>
  <si>
    <t>Direccionamiento estratégico y planeación.</t>
  </si>
  <si>
    <t>Gestión de comunicaciones</t>
  </si>
  <si>
    <t>Gestión De Talento Humano</t>
  </si>
  <si>
    <t>Gastón contractual.</t>
  </si>
  <si>
    <t>S2</t>
  </si>
  <si>
    <t>Gestión de TI</t>
  </si>
  <si>
    <t>Gestión financiera</t>
  </si>
  <si>
    <t>AGENCIA PRESIDENCIAL DE COOPERACIÓN INTERNACIONAL APC-COLOMBIA
INDICADORES DE PROCESO - SEGUIMIENTO 31 DE DICIEMBRE DE 2018</t>
  </si>
  <si>
    <t>Alineación de recursos de los cooperantes que tienen estrategia pais</t>
  </si>
  <si>
    <t>Efectividad</t>
  </si>
  <si>
    <t>Oportunidades de cooperación internacional aprovechadas</t>
  </si>
  <si>
    <t>Eficacia</t>
  </si>
  <si>
    <t>Durante el cuarto trimestre se priorizó 1 oportunidad de cooperación (Comixta Argentina). A dicha oportunidad se logró presentar 5 iniciativas por parte de entidades nacionales o actores territoriales. Mayor evidencia en: https://drive.google.com/drive/folders/1DyxOaWMZ8DhJURSZDfSp5XYuBQ_xu8Y1?usp=sharing</t>
  </si>
  <si>
    <t>Proyectos aprobados en el marco de las nuevas oportunidades de cooperación</t>
  </si>
  <si>
    <t>De los 28 proyectos que se acompañaron en su formulación durante 2018 y que ya cuentan con respuesta por parte del cooperante, 17 han sido aprobados. De esta forma se cumple la meta establecida para el cuarto trimestre del 60%</t>
  </si>
  <si>
    <t>Actividades con informe técnico de seguimiento</t>
  </si>
  <si>
    <t>Actividades y/u oportunidades implementadas</t>
  </si>
  <si>
    <t>Lineamientos para el fortalecimiento organizacional adoptados</t>
  </si>
  <si>
    <t xml:space="preserve">Percepción de prestación de servicios
</t>
  </si>
  <si>
    <t>A1</t>
  </si>
  <si>
    <t>Como resultado de la aplicación de la encuesta de percepción a los usuarios que visitan la Agencia y reciben atención personalizada, se obtuvo que el 84,2% de calificación muy satisfactoria-excelente, esto demuestra la disponibilidad general de los colaboradores de la Agencia para atender a los usuarios, brindarle la información de forma oportuna (88,4% Calificación excelente), dar asesoría de forma adecuada y suficiente (84,2% Calificación excelente) y brindar una atención amable y precisa (82,1% Calificación excelente). En general, se espera complementar la medición de la percepción incluyendo el servicio prestado vía telefónica, para identificar de manera más amplia la percepción del servicio.</t>
  </si>
  <si>
    <t>Porcentaje de informes con valor agregado analizados con involucrados</t>
  </si>
  <si>
    <t>C3</t>
  </si>
  <si>
    <t>Posicionamiento de temas priorizados en nuestras redes sociales</t>
  </si>
  <si>
    <t>Se midió el posicionamiento teniendo en cuenta la efectividad de los Hashtags priorizados de cada mes durante el último trimestre del año. El Hashtag priorizado del mes fue #Cooperación, con el cual conseguimos un 85% de efectividad más que el promedio en las publicaciones en las que se utilizó.</t>
  </si>
  <si>
    <t>Visitas a contenidos de la sección de transparencia y acceso a la información pública</t>
  </si>
  <si>
    <t>Se mantuvo el promedio de visitas a los contenidos de transparencia y acceso a la información pública.</t>
  </si>
  <si>
    <t>Visitas a contenidos que agregan valor en el sitio web</t>
  </si>
  <si>
    <t>Eficiencia</t>
  </si>
  <si>
    <t>En el último cuatrimestre del año se superó ampliamente la meta propuesta, esto se puede asociar a que el los contenidos relacionados con cursos y convocatorias se estan redireccionando a Ciclope directamente y no se contabilizan como contenidos no priorizados.</t>
  </si>
  <si>
    <t>Aprovechamiento del presupuesto de actividades de estímulos e incentivos</t>
  </si>
  <si>
    <t xml:space="preserve">Aprovechamiento del presupuesto de capacitaciones
</t>
  </si>
  <si>
    <t>Cumplimiento en la ejecución de los planes de Talento Humano</t>
  </si>
  <si>
    <t xml:space="preserve">Oportunidad de situaciones administrativas de personal.
</t>
  </si>
  <si>
    <t>Diciembre</t>
  </si>
  <si>
    <t>Contratos y convenios liquidados o archivados</t>
  </si>
  <si>
    <t xml:space="preserve">Se había planteado la meta total de 65 liquidaciones, en este caso la meta se cumple en un 100% ya que contando las liquidaciones y actos de archivo de convenios, contratos y ordenes de compra para la vigencia 2018 se tiene un total de 66 liquidaciones.
 </t>
  </si>
  <si>
    <t xml:space="preserve">Suscripción de convenios y contratos solicitados
</t>
  </si>
  <si>
    <t>Gestión Contractual</t>
  </si>
  <si>
    <t>Se evidencia que se suscribieron todos los contratos y convenios que fueron solicitados, lo que quiere decir que este indicador se cumple en un 100%.</t>
  </si>
  <si>
    <t xml:space="preserve">Cumplimiento de los acuerdos de nivel de servicio
</t>
  </si>
  <si>
    <t>el indicador continua presentando un comportamiento similar al trimestre anterior con un valor del 93%</t>
  </si>
  <si>
    <t>Disponibilidad de los servicios de TI.</t>
  </si>
  <si>
    <t>Se mantuvo un 99.95% de disponibilidad en los servicios aplicaciones y sistemas de información, no se mantuvo el 100% de disponibilidad de estos servicios, teniendo en cuenta que se presentó fallas en el servicio de escaner, por lo que se tuvo un lapso en el que el usuario no pudo realizar la actividad, mientras se dio solución a la falla.</t>
  </si>
  <si>
    <t xml:space="preserve">Se realizaron todas las actividades correspondiente para la implementación del SGSI, pero aun no ha salido la resolución del Comite de Seguridad para que revisen toda la documentación necesaria para la implementación del sistema
</t>
  </si>
  <si>
    <t>Implementación del Sistema de Seguridad de la Información</t>
  </si>
  <si>
    <t xml:space="preserve">Satisfacción en la prestación de los servicios de TI
</t>
  </si>
  <si>
    <t>Se realiza encuestas de satisfacción a los usuarios, en el que no se evidencia la inconformidad de los servicios prestados por TI</t>
  </si>
  <si>
    <t>Ejecución Plan anual de caja</t>
  </si>
  <si>
    <t>Para el mes de diciembre la ejecución del PAC fue del 99,22%, desagregada por rubro así: gastos de personal 98,10%, gastos generales 97,04%, transferencias corrientes 99,98% e inversión ordinaria 99,97%, cumpliéndose así la meta establecida para este mes. Todo gracias a una programación de solicitudes de PAC acorde con las necesidades de las áreas ejecutoras para el pago de sus compromisos y al seguimiento periódico en ejecución realizado desde el área financiera.</t>
  </si>
  <si>
    <t>Ejecución presupuesto compromisos</t>
  </si>
  <si>
    <t>Ejecución presupuesto obligaciones</t>
  </si>
  <si>
    <t>Optimización de la ejecución financiera</t>
  </si>
  <si>
    <t>Prueba acida</t>
  </si>
  <si>
    <t>Razón de Apalancamiento Financiero</t>
  </si>
  <si>
    <t>Razón de Endeudamiento</t>
  </si>
  <si>
    <t xml:space="preserve">Razón de Liquidez
</t>
  </si>
  <si>
    <t>Reserva presupuestal</t>
  </si>
  <si>
    <t>Conceptos jurídicos emitidos oportunamente</t>
  </si>
  <si>
    <t>Gestión Júridica</t>
  </si>
  <si>
    <t>Durante los meses de octubre, noviembre y diciembre se recibió una (01) solicitud de concepto jurídico de parte de la Dirección Administrativa y Financiera en relación con el cobro presunto por parte de la EPS SANITAS por la no marcación de la novedad de retiro de algunos servidores y ex servidores públicos. Esta solicitud se atendió en un promedio de 13 días, lo que quiere decir que su respuesta fue oportuna. Los soportes de cada una de las solicitudes se encuentran en la carpeta compartida de la base de datos del área jurídica.</t>
  </si>
  <si>
    <t>Implementación de la política de prevención de daño antijuridico</t>
  </si>
  <si>
    <t>Para la vigencia 2018, en la política de prevención de daño antijurídico de APC-Colombia se diseñó y se elaboró un plan de acción para su implementación. Esta política fue aprobada por el comité de conciliación de la entidad y por la Agencia de Defensa Jurídica del estado - ANDJE. Dentro del Plan de Acción se establecieron 2 actividades, las cuales se cumplieron en su totalidad. Es de anotar que APC-Colombia recibiò un reconocimiento por parte de la ANDJE por haber formulado la polìtica de prevenciòn de daño antijurìdico en 2017, el cual fue entregado en un evento realizado para tal efecto en el mes de noviembre de 2017. Como soporte se adjunta las actas de reunión del grupo de contratos y jurídica para la revisión de los manuales de contratación y supervisión, así mismo la Resolución mediante la cual se adopta el plan institucional de capacitación para el 2018 para donde se deja constancia del cumplimiento de cada una de las actividades planteadas y el reconocimiento dado por la ANDJE.</t>
  </si>
  <si>
    <t>Acciones de mejora en ejecución</t>
  </si>
  <si>
    <t>Evaluación, Control y Mejoramiento</t>
  </si>
  <si>
    <t>Cumplimiento de plan de acción de control interno</t>
  </si>
  <si>
    <t>Para el cuarto trimestre el porcentaje de avance del indicador del proceso es de 100% (Es decir 25% en el trimestre). Lo anterior, ya que se cumplieron las (19) actividades programadas en el plan de trabajo, las cuales consolidan el avance para los roles definidos por ley para control interno.</t>
  </si>
  <si>
    <t>Indice de Desempeño del Sistema de Control Interno</t>
  </si>
  <si>
    <t>Desde el area de Dirección General, se definieron lineamientos respecto al reporte de indicadores y acciones de mejora en Brújula, además de asignar responsabilidad en las diferentes areas y directores de proceso.</t>
  </si>
  <si>
    <t xml:space="preserve">Se adoptaron los informes relacionados a relacionados a plan de acción, en donde se relacionaron de manera adecuada las metas de estas; por otra parte se consolido el informe de Riesgos, en donde se resaltaban los avances que se ha tenido por proceso en cada uno de estos y también las oportunidades de mejora que se pueden identificar en la entidad, conforme a la definición de estrategias para definir la pertinencia de las medidas de prevención de Riesgos. </t>
  </si>
  <si>
    <t>Se interpreta que, por cada peso que tiene la agencia de deuda, tiene un 0.59 para hacerle frente a las obligaciones de corto plazo, esta situación en donde los pasivos son mas altos que los activos menos los inventarios, corresponde a la concentración de pasivos diferidos y al cambio de régimen contable.</t>
  </si>
  <si>
    <t>De donde se interpreta que el nivel de apalancameinto es de un -831% correspondiente a la concentración de pasivos, en el reconocimiento de los recursos provenientes de la donación de la fundación Howard Buffet, esta situación corresponde al poner en marcha el nuevo marco contable.</t>
  </si>
  <si>
    <t>De donde se interpreta que el nivel de endeudamiento corresponde a un 113,68% la concentración de pasivos se da por el ajustes realizado a lo recuros provenientes de la donación de la fundación Howard Buffet, esta situacion corresponde al poner en marcha el nuevo marco contable.</t>
  </si>
  <si>
    <t xml:space="preserve">Se interpreta que, por cada peso que tiene la agencia de deuda, tiene un 0.60 para hacerle frente a las obligaciones de corto plazo, esta situación en donde los pasivos son mas altos que los activos, corresponde al valor mas representado en la cuenta pasivos diferidos, y al cambio de régimen contable para la vigencia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</si>
</sst>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_-;\-* #,##0_-;_-* &quot;-&quot;_-;_-@_-"/>
    <numFmt numFmtId="165" formatCode="_-* #,##0.00_-;\-* #,##0.00_-;_-* &quot;-&quot;??_-;_-@_-"/>
    <numFmt numFmtId="166" formatCode="_-* #,##0_-;\-* #,##0_-;_-* &quot;-&quot;??_-;_-@_-"/>
    <numFmt numFmtId="167" formatCode="#,##0_ ;\-#,##0\ "/>
    <numFmt numFmtId="168" formatCode="_-* #,##0_-;\-* #,##0_-;_-* &quot;-&quot;_-;_-@"/>
    <numFmt numFmtId="169" formatCode="0.0%"/>
  </numFmts>
  <fonts count="9" x14ac:knownFonts="1">
    <font>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
      <b/>
      <sz val="10"/>
      <name val="Arial Narrow"/>
      <family val="2"/>
    </font>
    <font>
      <sz val="10"/>
      <color theme="1"/>
      <name val="Arial Narrow"/>
      <family val="2"/>
    </font>
    <font>
      <sz val="10"/>
      <name val="Arial Narrow"/>
      <family val="2"/>
    </font>
    <font>
      <sz val="11"/>
      <color rgb="FF000000"/>
      <name val="Calibri"/>
      <family val="2"/>
    </font>
    <font>
      <sz val="11"/>
      <color rgb="FF000000"/>
      <name val="Arial Narrow"/>
      <family val="2"/>
    </font>
  </fonts>
  <fills count="2">
    <fill>
      <patternFill patternType="none"/>
    </fill>
    <fill>
      <patternFill patternType="gray125"/>
    </fill>
  </fills>
  <borders count="5">
    <border>
      <left/>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7" fillId="0" borderId="0"/>
    <xf numFmtId="43" fontId="7" fillId="0" borderId="0" applyFont="0" applyFill="0" applyBorder="0" applyAlignment="0" applyProtection="0"/>
  </cellStyleXfs>
  <cellXfs count="29">
    <xf numFmtId="0" fontId="0" fillId="0" borderId="0" xfId="0"/>
    <xf numFmtId="0" fontId="3" fillId="0" borderId="0" xfId="0" applyFont="1"/>
    <xf numFmtId="0" fontId="4" fillId="0" borderId="3" xfId="0" applyFont="1" applyFill="1" applyBorder="1" applyAlignment="1">
      <alignment horizontal="center" vertical="center" wrapText="1"/>
    </xf>
    <xf numFmtId="0" fontId="5" fillId="0" borderId="0" xfId="0" applyFont="1" applyAlignment="1">
      <alignment horizontal="center"/>
    </xf>
    <xf numFmtId="0" fontId="6" fillId="0" borderId="3" xfId="0" applyFont="1" applyFill="1" applyBorder="1" applyAlignment="1">
      <alignment horizontal="justify" vertical="top" wrapText="1"/>
    </xf>
    <xf numFmtId="0" fontId="6" fillId="0" borderId="3" xfId="0" applyFont="1" applyFill="1" applyBorder="1" applyAlignment="1">
      <alignment horizontal="center" vertical="top" wrapText="1"/>
    </xf>
    <xf numFmtId="0" fontId="4" fillId="0" borderId="3" xfId="0" applyFont="1" applyFill="1" applyBorder="1" applyAlignment="1">
      <alignment horizontal="center" vertical="top" wrapText="1"/>
    </xf>
    <xf numFmtId="9" fontId="6" fillId="0" borderId="3" xfId="0" applyNumberFormat="1" applyFont="1" applyFill="1" applyBorder="1" applyAlignment="1">
      <alignment horizontal="right" vertical="top" wrapText="1"/>
    </xf>
    <xf numFmtId="9" fontId="6" fillId="0" borderId="3" xfId="3" applyFont="1" applyFill="1" applyBorder="1" applyAlignment="1">
      <alignment horizontal="right" vertical="top"/>
    </xf>
    <xf numFmtId="9" fontId="6" fillId="0" borderId="3" xfId="3" applyFont="1" applyFill="1" applyBorder="1" applyAlignment="1">
      <alignment horizontal="justify" vertical="top" wrapText="1"/>
    </xf>
    <xf numFmtId="9" fontId="6" fillId="0" borderId="3" xfId="3" applyFont="1" applyFill="1" applyBorder="1" applyAlignment="1">
      <alignment horizontal="justify" vertical="top"/>
    </xf>
    <xf numFmtId="166" fontId="6" fillId="0" borderId="3" xfId="1" applyNumberFormat="1" applyFont="1" applyFill="1" applyBorder="1" applyAlignment="1">
      <alignment horizontal="right" vertical="top" wrapText="1"/>
    </xf>
    <xf numFmtId="0" fontId="6" fillId="0" borderId="3" xfId="4" applyFont="1" applyFill="1" applyBorder="1" applyAlignment="1">
      <alignment horizontal="justify" vertical="top" wrapText="1"/>
    </xf>
    <xf numFmtId="0" fontId="6" fillId="0" borderId="3" xfId="4" applyFont="1" applyFill="1" applyBorder="1" applyAlignment="1">
      <alignment vertical="top" wrapText="1"/>
    </xf>
    <xf numFmtId="9" fontId="6" fillId="0" borderId="3" xfId="4" applyNumberFormat="1" applyFont="1" applyFill="1" applyBorder="1" applyAlignment="1">
      <alignment horizontal="right" vertical="top" wrapText="1"/>
    </xf>
    <xf numFmtId="167" fontId="6" fillId="0" borderId="3" xfId="5" applyNumberFormat="1" applyFont="1" applyFill="1" applyBorder="1" applyAlignment="1">
      <alignment horizontal="right" vertical="top" wrapText="1"/>
    </xf>
    <xf numFmtId="9" fontId="6" fillId="0" borderId="3" xfId="3" applyFont="1" applyFill="1" applyBorder="1" applyAlignment="1">
      <alignment horizontal="right" vertical="top" wrapText="1"/>
    </xf>
    <xf numFmtId="168" fontId="6" fillId="0" borderId="3" xfId="0" applyNumberFormat="1" applyFont="1" applyFill="1" applyBorder="1" applyAlignment="1">
      <alignment horizontal="right" vertical="top" wrapText="1"/>
    </xf>
    <xf numFmtId="9" fontId="6" fillId="0" borderId="3" xfId="0" applyNumberFormat="1" applyFont="1" applyFill="1" applyBorder="1" applyAlignment="1">
      <alignment horizontal="right" vertical="top"/>
    </xf>
    <xf numFmtId="9" fontId="6" fillId="0" borderId="3" xfId="2" applyNumberFormat="1" applyFont="1" applyFill="1" applyBorder="1" applyAlignment="1">
      <alignment horizontal="right" vertical="top" wrapText="1"/>
    </xf>
    <xf numFmtId="0" fontId="3" fillId="0" borderId="0" xfId="0" applyFont="1" applyAlignment="1">
      <alignment horizontal="center"/>
    </xf>
    <xf numFmtId="0" fontId="3" fillId="0" borderId="0" xfId="0" applyFont="1" applyAlignment="1">
      <alignment horizontal="right"/>
    </xf>
    <xf numFmtId="0" fontId="8" fillId="0" borderId="4" xfId="0" applyFont="1" applyFill="1" applyBorder="1" applyAlignment="1">
      <alignment horizontal="center" vertical="center" wrapText="1"/>
    </xf>
    <xf numFmtId="165" fontId="6" fillId="0" borderId="3" xfId="1" applyFont="1" applyFill="1" applyBorder="1" applyAlignment="1">
      <alignment horizontal="right" vertical="top" wrapText="1"/>
    </xf>
    <xf numFmtId="10" fontId="6" fillId="0" borderId="3" xfId="0" applyNumberFormat="1" applyFont="1" applyFill="1" applyBorder="1" applyAlignment="1">
      <alignment horizontal="right" vertical="top" wrapText="1"/>
    </xf>
    <xf numFmtId="169" fontId="6" fillId="0" borderId="3" xfId="3" applyNumberFormat="1" applyFont="1" applyFill="1" applyBorder="1" applyAlignment="1">
      <alignment horizontal="right" vertical="top"/>
    </xf>
    <xf numFmtId="10" fontId="6" fillId="0" borderId="3" xfId="3" applyNumberFormat="1" applyFont="1" applyFill="1" applyBorder="1" applyAlignment="1">
      <alignment horizontal="right" vertical="top"/>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cellXfs>
  <cellStyles count="6">
    <cellStyle name="Millares" xfId="1" builtinId="3"/>
    <cellStyle name="Millares [0]" xfId="2" builtinId="6"/>
    <cellStyle name="Millares 2" xfId="5"/>
    <cellStyle name="Normal" xfId="0" builtinId="0"/>
    <cellStyle name="Normal 2" xfId="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200025</xdr:rowOff>
    </xdr:from>
    <xdr:to>
      <xdr:col>0</xdr:col>
      <xdr:colOff>2080685</xdr:colOff>
      <xdr:row>0</xdr:row>
      <xdr:rowOff>666750</xdr:rowOff>
    </xdr:to>
    <xdr:pic>
      <xdr:nvPicPr>
        <xdr:cNvPr id="3" name="Imagen 2" descr="Inici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200025"/>
          <a:ext cx="185208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tabSelected="1" workbookViewId="0">
      <selection activeCell="A38" sqref="A38"/>
    </sheetView>
  </sheetViews>
  <sheetFormatPr baseColWidth="10" defaultColWidth="11.42578125" defaultRowHeight="16.5" x14ac:dyDescent="0.3"/>
  <cols>
    <col min="1" max="1" width="42.140625" style="1" customWidth="1"/>
    <col min="2" max="2" width="16.85546875" style="1" customWidth="1"/>
    <col min="3" max="3" width="30.42578125" style="1" bestFit="1" customWidth="1"/>
    <col min="4" max="4" width="8.28515625" style="1" customWidth="1"/>
    <col min="5" max="5" width="12.7109375" style="20" customWidth="1"/>
    <col min="6" max="6" width="11.85546875" style="21" bestFit="1" customWidth="1"/>
    <col min="7" max="7" width="18" style="21" customWidth="1"/>
    <col min="8" max="8" width="14.5703125" style="21" customWidth="1"/>
    <col min="9" max="9" width="84.140625" style="20" customWidth="1"/>
    <col min="10" max="16384" width="11.42578125" style="1"/>
  </cols>
  <sheetData>
    <row r="1" spans="1:9" ht="72" customHeight="1" x14ac:dyDescent="0.3">
      <c r="A1" s="27" t="s">
        <v>20</v>
      </c>
      <c r="B1" s="28"/>
      <c r="C1" s="28"/>
      <c r="D1" s="28"/>
      <c r="E1" s="28"/>
      <c r="F1" s="28"/>
      <c r="G1" s="28"/>
      <c r="H1" s="28"/>
      <c r="I1" s="28"/>
    </row>
    <row r="2" spans="1:9" s="3" customFormat="1" ht="25.5" x14ac:dyDescent="0.2">
      <c r="A2" s="2" t="s">
        <v>0</v>
      </c>
      <c r="B2" s="2" t="s">
        <v>1</v>
      </c>
      <c r="C2" s="2" t="s">
        <v>2</v>
      </c>
      <c r="D2" s="2" t="s">
        <v>3</v>
      </c>
      <c r="E2" s="2" t="s">
        <v>4</v>
      </c>
      <c r="F2" s="2" t="s">
        <v>5</v>
      </c>
      <c r="G2" s="2" t="s">
        <v>6</v>
      </c>
      <c r="H2" s="2" t="s">
        <v>7</v>
      </c>
      <c r="I2" s="2" t="s">
        <v>8</v>
      </c>
    </row>
    <row r="3" spans="1:9" ht="39" customHeight="1" x14ac:dyDescent="0.3">
      <c r="A3" s="4" t="s">
        <v>21</v>
      </c>
      <c r="B3" s="4" t="s">
        <v>9</v>
      </c>
      <c r="C3" s="4" t="s">
        <v>22</v>
      </c>
      <c r="D3" s="5">
        <v>2018</v>
      </c>
      <c r="E3" s="6" t="s">
        <v>10</v>
      </c>
      <c r="F3" s="7">
        <v>0.9</v>
      </c>
      <c r="G3" s="7"/>
      <c r="H3" s="8"/>
      <c r="I3" s="9"/>
    </row>
    <row r="4" spans="1:9" ht="38.25" x14ac:dyDescent="0.3">
      <c r="A4" s="12" t="s">
        <v>23</v>
      </c>
      <c r="B4" s="13" t="s">
        <v>11</v>
      </c>
      <c r="C4" s="4" t="s">
        <v>24</v>
      </c>
      <c r="D4" s="5">
        <v>2018</v>
      </c>
      <c r="E4" s="6" t="s">
        <v>10</v>
      </c>
      <c r="F4" s="11">
        <v>100</v>
      </c>
      <c r="G4" s="14">
        <v>1</v>
      </c>
      <c r="H4" s="8">
        <v>1</v>
      </c>
      <c r="I4" s="9" t="s">
        <v>25</v>
      </c>
    </row>
    <row r="5" spans="1:9" ht="31.5" customHeight="1" x14ac:dyDescent="0.3">
      <c r="A5" s="12" t="s">
        <v>26</v>
      </c>
      <c r="B5" s="13" t="s">
        <v>11</v>
      </c>
      <c r="C5" s="4" t="s">
        <v>22</v>
      </c>
      <c r="D5" s="5">
        <v>2018</v>
      </c>
      <c r="E5" s="6" t="s">
        <v>10</v>
      </c>
      <c r="F5" s="14">
        <v>0.6</v>
      </c>
      <c r="G5" s="14">
        <v>0.60699999999999998</v>
      </c>
      <c r="H5" s="8">
        <v>1</v>
      </c>
      <c r="I5" s="10" t="s">
        <v>27</v>
      </c>
    </row>
    <row r="6" spans="1:9" ht="42" customHeight="1" x14ac:dyDescent="0.3">
      <c r="A6" s="4" t="s">
        <v>28</v>
      </c>
      <c r="B6" s="4" t="s">
        <v>12</v>
      </c>
      <c r="C6" s="4" t="s">
        <v>22</v>
      </c>
      <c r="D6" s="5">
        <v>2018</v>
      </c>
      <c r="E6" s="6" t="s">
        <v>10</v>
      </c>
      <c r="F6" s="15">
        <v>60</v>
      </c>
      <c r="G6" s="15"/>
      <c r="H6" s="8"/>
      <c r="I6" s="9"/>
    </row>
    <row r="7" spans="1:9" ht="25.5" x14ac:dyDescent="0.3">
      <c r="A7" s="4" t="s">
        <v>29</v>
      </c>
      <c r="B7" s="4" t="s">
        <v>12</v>
      </c>
      <c r="C7" s="4" t="s">
        <v>24</v>
      </c>
      <c r="D7" s="5">
        <v>2018</v>
      </c>
      <c r="E7" s="6" t="s">
        <v>17</v>
      </c>
      <c r="F7" s="11">
        <v>72</v>
      </c>
      <c r="G7" s="16">
        <v>0.76300000000000001</v>
      </c>
      <c r="H7" s="8">
        <v>1</v>
      </c>
      <c r="I7" s="9"/>
    </row>
    <row r="8" spans="1:9" ht="27.75" customHeight="1" x14ac:dyDescent="0.3">
      <c r="A8" s="4" t="s">
        <v>30</v>
      </c>
      <c r="B8" s="4" t="s">
        <v>13</v>
      </c>
      <c r="C8" s="4" t="s">
        <v>22</v>
      </c>
      <c r="D8" s="5">
        <v>2018</v>
      </c>
      <c r="E8" s="6" t="s">
        <v>17</v>
      </c>
      <c r="F8" s="16">
        <v>0.8</v>
      </c>
      <c r="G8" s="16">
        <v>1</v>
      </c>
      <c r="H8" s="8">
        <v>1</v>
      </c>
      <c r="I8" s="9" t="s">
        <v>81</v>
      </c>
    </row>
    <row r="9" spans="1:9" ht="84" customHeight="1" x14ac:dyDescent="0.3">
      <c r="A9" s="4" t="s">
        <v>31</v>
      </c>
      <c r="B9" s="4" t="s">
        <v>13</v>
      </c>
      <c r="C9" s="4" t="s">
        <v>22</v>
      </c>
      <c r="D9" s="5">
        <v>2018</v>
      </c>
      <c r="E9" s="6" t="s">
        <v>32</v>
      </c>
      <c r="F9" s="16">
        <v>1</v>
      </c>
      <c r="G9" s="16">
        <f>38.2/42</f>
        <v>0.90952380952380962</v>
      </c>
      <c r="H9" s="8">
        <f>+G9/F9</f>
        <v>0.90952380952380962</v>
      </c>
      <c r="I9" s="9" t="s">
        <v>33</v>
      </c>
    </row>
    <row r="10" spans="1:9" ht="54.75" customHeight="1" x14ac:dyDescent="0.3">
      <c r="A10" s="4" t="s">
        <v>34</v>
      </c>
      <c r="B10" s="4" t="s">
        <v>13</v>
      </c>
      <c r="C10" s="4" t="s">
        <v>24</v>
      </c>
      <c r="D10" s="5">
        <v>2018</v>
      </c>
      <c r="E10" s="6" t="s">
        <v>35</v>
      </c>
      <c r="F10" s="16">
        <v>0.5</v>
      </c>
      <c r="G10" s="16">
        <v>1</v>
      </c>
      <c r="H10" s="8">
        <v>1</v>
      </c>
      <c r="I10" s="9" t="s">
        <v>82</v>
      </c>
    </row>
    <row r="11" spans="1:9" ht="38.25" x14ac:dyDescent="0.3">
      <c r="A11" s="4" t="s">
        <v>36</v>
      </c>
      <c r="B11" s="4" t="s">
        <v>14</v>
      </c>
      <c r="C11" s="4" t="s">
        <v>22</v>
      </c>
      <c r="D11" s="5">
        <v>2018</v>
      </c>
      <c r="E11" s="6" t="s">
        <v>10</v>
      </c>
      <c r="F11" s="17">
        <v>60</v>
      </c>
      <c r="G11" s="17">
        <v>60</v>
      </c>
      <c r="H11" s="8">
        <v>1</v>
      </c>
      <c r="I11" s="9" t="s">
        <v>37</v>
      </c>
    </row>
    <row r="12" spans="1:9" ht="25.5" x14ac:dyDescent="0.3">
      <c r="A12" s="4" t="s">
        <v>38</v>
      </c>
      <c r="B12" s="4" t="s">
        <v>14</v>
      </c>
      <c r="C12" s="4" t="s">
        <v>24</v>
      </c>
      <c r="D12" s="5">
        <v>2018</v>
      </c>
      <c r="E12" s="6" t="s">
        <v>10</v>
      </c>
      <c r="F12" s="11">
        <v>1000</v>
      </c>
      <c r="G12" s="11">
        <v>1035</v>
      </c>
      <c r="H12" s="8">
        <v>1</v>
      </c>
      <c r="I12" s="9" t="s">
        <v>39</v>
      </c>
    </row>
    <row r="13" spans="1:9" ht="38.25" x14ac:dyDescent="0.3">
      <c r="A13" s="4" t="s">
        <v>40</v>
      </c>
      <c r="B13" s="4" t="s">
        <v>14</v>
      </c>
      <c r="C13" s="4" t="s">
        <v>41</v>
      </c>
      <c r="D13" s="5">
        <v>2018</v>
      </c>
      <c r="E13" s="6" t="s">
        <v>10</v>
      </c>
      <c r="F13" s="16">
        <v>0.55000000000000004</v>
      </c>
      <c r="G13" s="16">
        <v>0.88300000000000001</v>
      </c>
      <c r="H13" s="8">
        <v>1</v>
      </c>
      <c r="I13" s="9" t="s">
        <v>42</v>
      </c>
    </row>
    <row r="14" spans="1:9" ht="25.5" x14ac:dyDescent="0.3">
      <c r="A14" s="4" t="s">
        <v>43</v>
      </c>
      <c r="B14" s="4" t="s">
        <v>15</v>
      </c>
      <c r="C14" s="4" t="s">
        <v>41</v>
      </c>
      <c r="D14" s="5">
        <v>2018</v>
      </c>
      <c r="E14" s="6" t="s">
        <v>17</v>
      </c>
      <c r="F14" s="17">
        <v>85</v>
      </c>
      <c r="G14" s="17"/>
      <c r="H14" s="8"/>
      <c r="I14" s="9"/>
    </row>
    <row r="15" spans="1:9" ht="36" customHeight="1" x14ac:dyDescent="0.3">
      <c r="A15" s="4" t="s">
        <v>44</v>
      </c>
      <c r="B15" s="4" t="s">
        <v>15</v>
      </c>
      <c r="C15" s="4" t="s">
        <v>41</v>
      </c>
      <c r="D15" s="5">
        <v>2018</v>
      </c>
      <c r="E15" s="6" t="s">
        <v>17</v>
      </c>
      <c r="F15" s="17">
        <v>85</v>
      </c>
      <c r="G15" s="18"/>
      <c r="H15" s="8"/>
      <c r="I15" s="9"/>
    </row>
    <row r="16" spans="1:9" ht="34.5" customHeight="1" x14ac:dyDescent="0.3">
      <c r="A16" s="4" t="s">
        <v>45</v>
      </c>
      <c r="B16" s="4" t="s">
        <v>15</v>
      </c>
      <c r="C16" s="4" t="s">
        <v>24</v>
      </c>
      <c r="D16" s="5">
        <v>2018</v>
      </c>
      <c r="E16" s="6" t="s">
        <v>10</v>
      </c>
      <c r="F16" s="16">
        <v>0.95</v>
      </c>
      <c r="G16" s="16"/>
      <c r="H16" s="8"/>
      <c r="I16" s="9"/>
    </row>
    <row r="17" spans="1:9" ht="25.5" x14ac:dyDescent="0.3">
      <c r="A17" s="4" t="s">
        <v>46</v>
      </c>
      <c r="B17" s="4" t="s">
        <v>15</v>
      </c>
      <c r="C17" s="4" t="s">
        <v>41</v>
      </c>
      <c r="D17" s="5">
        <v>2018</v>
      </c>
      <c r="E17" s="6" t="s">
        <v>47</v>
      </c>
      <c r="F17" s="19">
        <v>0.2</v>
      </c>
      <c r="G17" s="19"/>
      <c r="H17" s="8"/>
      <c r="I17" s="9"/>
    </row>
    <row r="18" spans="1:9" ht="47.25" customHeight="1" x14ac:dyDescent="0.3">
      <c r="A18" s="4" t="s">
        <v>48</v>
      </c>
      <c r="B18" s="4" t="s">
        <v>16</v>
      </c>
      <c r="C18" s="4" t="s">
        <v>24</v>
      </c>
      <c r="D18" s="5">
        <v>2018</v>
      </c>
      <c r="E18" s="6" t="s">
        <v>10</v>
      </c>
      <c r="F18" s="7">
        <v>0.65</v>
      </c>
      <c r="G18" s="7">
        <v>0.66</v>
      </c>
      <c r="H18" s="8">
        <v>1</v>
      </c>
      <c r="I18" s="9" t="s">
        <v>49</v>
      </c>
    </row>
    <row r="19" spans="1:9" ht="25.5" x14ac:dyDescent="0.3">
      <c r="A19" s="4" t="s">
        <v>50</v>
      </c>
      <c r="B19" s="4" t="s">
        <v>51</v>
      </c>
      <c r="C19" s="4" t="s">
        <v>22</v>
      </c>
      <c r="D19" s="5">
        <v>2018</v>
      </c>
      <c r="E19" s="6" t="s">
        <v>10</v>
      </c>
      <c r="F19" s="7">
        <v>0.9</v>
      </c>
      <c r="G19" s="7">
        <v>1</v>
      </c>
      <c r="H19" s="8">
        <v>1</v>
      </c>
      <c r="I19" s="9" t="s">
        <v>52</v>
      </c>
    </row>
    <row r="20" spans="1:9" ht="25.5" x14ac:dyDescent="0.3">
      <c r="A20" s="4" t="s">
        <v>53</v>
      </c>
      <c r="B20" s="4" t="s">
        <v>18</v>
      </c>
      <c r="C20" s="4" t="s">
        <v>41</v>
      </c>
      <c r="D20" s="5">
        <v>2018</v>
      </c>
      <c r="E20" s="6" t="s">
        <v>10</v>
      </c>
      <c r="F20" s="16">
        <v>1</v>
      </c>
      <c r="G20" s="16">
        <v>1</v>
      </c>
      <c r="H20" s="8">
        <v>1</v>
      </c>
      <c r="I20" s="9" t="s">
        <v>54</v>
      </c>
    </row>
    <row r="21" spans="1:9" ht="44.25" customHeight="1" x14ac:dyDescent="0.3">
      <c r="A21" s="4" t="s">
        <v>55</v>
      </c>
      <c r="B21" s="4" t="s">
        <v>18</v>
      </c>
      <c r="C21" s="4" t="s">
        <v>22</v>
      </c>
      <c r="D21" s="5">
        <v>2018</v>
      </c>
      <c r="E21" s="6" t="s">
        <v>10</v>
      </c>
      <c r="F21" s="7">
        <v>1</v>
      </c>
      <c r="G21" s="7">
        <v>0.999</v>
      </c>
      <c r="H21" s="8">
        <f>+G21/F21</f>
        <v>0.999</v>
      </c>
      <c r="I21" s="9" t="s">
        <v>56</v>
      </c>
    </row>
    <row r="22" spans="1:9" ht="38.25" x14ac:dyDescent="0.3">
      <c r="A22" s="4" t="s">
        <v>58</v>
      </c>
      <c r="B22" s="4" t="s">
        <v>18</v>
      </c>
      <c r="C22" s="4" t="s">
        <v>24</v>
      </c>
      <c r="D22" s="5">
        <v>2018</v>
      </c>
      <c r="E22" s="6" t="s">
        <v>10</v>
      </c>
      <c r="F22" s="7">
        <v>1</v>
      </c>
      <c r="G22" s="7">
        <v>0.375</v>
      </c>
      <c r="H22" s="8">
        <f>+G22/F22</f>
        <v>0.375</v>
      </c>
      <c r="I22" s="9" t="s">
        <v>57</v>
      </c>
    </row>
    <row r="23" spans="1:9" ht="30" customHeight="1" x14ac:dyDescent="0.3">
      <c r="A23" s="4" t="s">
        <v>59</v>
      </c>
      <c r="B23" s="4" t="s">
        <v>18</v>
      </c>
      <c r="C23" s="4" t="s">
        <v>22</v>
      </c>
      <c r="D23" s="5">
        <v>2018</v>
      </c>
      <c r="E23" s="6" t="s">
        <v>17</v>
      </c>
      <c r="F23" s="7">
        <v>1</v>
      </c>
      <c r="G23" s="7">
        <v>1</v>
      </c>
      <c r="H23" s="8">
        <v>1</v>
      </c>
      <c r="I23" s="9" t="s">
        <v>60</v>
      </c>
    </row>
    <row r="24" spans="1:9" ht="63.75" x14ac:dyDescent="0.3">
      <c r="A24" s="4" t="s">
        <v>61</v>
      </c>
      <c r="B24" s="4" t="s">
        <v>19</v>
      </c>
      <c r="C24" s="4" t="s">
        <v>24</v>
      </c>
      <c r="D24" s="5">
        <v>2018</v>
      </c>
      <c r="E24" s="6" t="s">
        <v>47</v>
      </c>
      <c r="F24" s="7">
        <v>0.99</v>
      </c>
      <c r="G24" s="7">
        <v>0.99</v>
      </c>
      <c r="H24" s="8">
        <v>1</v>
      </c>
      <c r="I24" s="9" t="s">
        <v>62</v>
      </c>
    </row>
    <row r="25" spans="1:9" x14ac:dyDescent="0.3">
      <c r="A25" s="4" t="s">
        <v>63</v>
      </c>
      <c r="B25" s="4" t="s">
        <v>19</v>
      </c>
      <c r="C25" s="4" t="s">
        <v>24</v>
      </c>
      <c r="D25" s="5">
        <v>2018</v>
      </c>
      <c r="E25" s="6" t="s">
        <v>47</v>
      </c>
      <c r="F25" s="7">
        <v>0.95</v>
      </c>
      <c r="G25" s="7"/>
      <c r="H25" s="8"/>
      <c r="I25" s="9"/>
    </row>
    <row r="26" spans="1:9" ht="15.75" customHeight="1" x14ac:dyDescent="0.3">
      <c r="A26" s="4" t="s">
        <v>64</v>
      </c>
      <c r="B26" s="4" t="s">
        <v>19</v>
      </c>
      <c r="C26" s="4" t="s">
        <v>24</v>
      </c>
      <c r="D26" s="5">
        <v>2018</v>
      </c>
      <c r="E26" s="6" t="s">
        <v>47</v>
      </c>
      <c r="F26" s="7">
        <v>0.95</v>
      </c>
      <c r="G26" s="7"/>
      <c r="H26" s="8"/>
      <c r="I26" s="9"/>
    </row>
    <row r="27" spans="1:9" x14ac:dyDescent="0.3">
      <c r="A27" s="4" t="s">
        <v>65</v>
      </c>
      <c r="B27" s="4" t="s">
        <v>19</v>
      </c>
      <c r="C27" s="4" t="s">
        <v>22</v>
      </c>
      <c r="D27" s="5">
        <v>2018</v>
      </c>
      <c r="E27" s="6" t="s">
        <v>10</v>
      </c>
      <c r="F27" s="7">
        <v>0.95</v>
      </c>
      <c r="G27" s="7"/>
      <c r="H27" s="8"/>
      <c r="I27" s="9"/>
    </row>
    <row r="28" spans="1:9" ht="48" customHeight="1" x14ac:dyDescent="0.3">
      <c r="A28" s="4" t="s">
        <v>66</v>
      </c>
      <c r="B28" s="4" t="s">
        <v>19</v>
      </c>
      <c r="C28" s="4" t="s">
        <v>41</v>
      </c>
      <c r="D28" s="5">
        <v>2018</v>
      </c>
      <c r="E28" s="6" t="s">
        <v>10</v>
      </c>
      <c r="F28" s="11">
        <v>1</v>
      </c>
      <c r="G28" s="24">
        <v>5.8999999999999999E-3</v>
      </c>
      <c r="H28" s="26">
        <f>+G28/F28*100</f>
        <v>0.59</v>
      </c>
      <c r="I28" s="9" t="s">
        <v>83</v>
      </c>
    </row>
    <row r="29" spans="1:9" ht="38.25" x14ac:dyDescent="0.3">
      <c r="A29" s="4" t="s">
        <v>67</v>
      </c>
      <c r="B29" s="4" t="s">
        <v>19</v>
      </c>
      <c r="C29" s="4" t="s">
        <v>41</v>
      </c>
      <c r="D29" s="5">
        <v>2018</v>
      </c>
      <c r="E29" s="6" t="s">
        <v>10</v>
      </c>
      <c r="F29" s="11">
        <v>1</v>
      </c>
      <c r="G29" s="23">
        <v>-8.3089999999999993</v>
      </c>
      <c r="H29" s="8">
        <f>+G29/F29</f>
        <v>-8.3089999999999993</v>
      </c>
      <c r="I29" s="9" t="s">
        <v>84</v>
      </c>
    </row>
    <row r="30" spans="1:9" ht="38.25" x14ac:dyDescent="0.3">
      <c r="A30" s="4" t="s">
        <v>68</v>
      </c>
      <c r="B30" s="4" t="s">
        <v>19</v>
      </c>
      <c r="C30" s="4" t="s">
        <v>41</v>
      </c>
      <c r="D30" s="5">
        <v>2018</v>
      </c>
      <c r="E30" s="6" t="s">
        <v>10</v>
      </c>
      <c r="F30" s="16">
        <v>1</v>
      </c>
      <c r="G30" s="7">
        <v>1.1359999999999999</v>
      </c>
      <c r="H30" s="8">
        <v>1</v>
      </c>
      <c r="I30" s="9" t="s">
        <v>85</v>
      </c>
    </row>
    <row r="31" spans="1:9" ht="51" x14ac:dyDescent="0.3">
      <c r="A31" s="4" t="s">
        <v>69</v>
      </c>
      <c r="B31" s="4" t="s">
        <v>19</v>
      </c>
      <c r="C31" s="4" t="s">
        <v>41</v>
      </c>
      <c r="D31" s="5">
        <v>2018</v>
      </c>
      <c r="E31" s="6" t="s">
        <v>10</v>
      </c>
      <c r="F31" s="11">
        <v>1</v>
      </c>
      <c r="G31" s="23">
        <v>0.59699999999999998</v>
      </c>
      <c r="H31" s="25">
        <f>+G31/F31</f>
        <v>0.59699999999999998</v>
      </c>
      <c r="I31" s="9" t="s">
        <v>86</v>
      </c>
    </row>
    <row r="32" spans="1:9" x14ac:dyDescent="0.3">
      <c r="A32" s="4" t="s">
        <v>70</v>
      </c>
      <c r="B32" s="4" t="s">
        <v>19</v>
      </c>
      <c r="C32" s="4" t="s">
        <v>22</v>
      </c>
      <c r="D32" s="5">
        <v>2018</v>
      </c>
      <c r="E32" s="6" t="s">
        <v>32</v>
      </c>
      <c r="F32" s="23">
        <v>0</v>
      </c>
      <c r="G32" s="7"/>
      <c r="H32" s="8"/>
      <c r="I32" s="9"/>
    </row>
    <row r="33" spans="1:9" ht="63.75" x14ac:dyDescent="0.3">
      <c r="A33" s="4" t="s">
        <v>71</v>
      </c>
      <c r="B33" s="4" t="s">
        <v>72</v>
      </c>
      <c r="C33" s="4" t="s">
        <v>41</v>
      </c>
      <c r="D33" s="5">
        <v>2018</v>
      </c>
      <c r="E33" s="6" t="s">
        <v>10</v>
      </c>
      <c r="F33" s="11">
        <v>100</v>
      </c>
      <c r="G33" s="11">
        <v>100</v>
      </c>
      <c r="H33" s="8">
        <v>1</v>
      </c>
      <c r="I33" s="9" t="s">
        <v>73</v>
      </c>
    </row>
    <row r="34" spans="1:9" ht="114.75" x14ac:dyDescent="0.3">
      <c r="A34" s="4" t="s">
        <v>74</v>
      </c>
      <c r="B34" s="4" t="s">
        <v>72</v>
      </c>
      <c r="C34" s="4" t="s">
        <v>24</v>
      </c>
      <c r="D34" s="5">
        <v>2018</v>
      </c>
      <c r="E34" s="6" t="s">
        <v>10</v>
      </c>
      <c r="F34" s="11">
        <v>90</v>
      </c>
      <c r="G34" s="11">
        <v>40</v>
      </c>
      <c r="H34" s="8">
        <f>+G34/F34</f>
        <v>0.44444444444444442</v>
      </c>
      <c r="I34" s="9" t="s">
        <v>75</v>
      </c>
    </row>
    <row r="35" spans="1:9" ht="25.5" x14ac:dyDescent="0.3">
      <c r="A35" s="4" t="s">
        <v>76</v>
      </c>
      <c r="B35" s="4" t="s">
        <v>77</v>
      </c>
      <c r="C35" s="4" t="s">
        <v>22</v>
      </c>
      <c r="D35" s="5">
        <v>2018</v>
      </c>
      <c r="E35" s="6" t="s">
        <v>17</v>
      </c>
      <c r="F35" s="11">
        <v>0</v>
      </c>
      <c r="G35" s="11">
        <v>100</v>
      </c>
      <c r="H35" s="8">
        <v>1</v>
      </c>
      <c r="I35" s="9"/>
    </row>
    <row r="36" spans="1:9" ht="38.25" x14ac:dyDescent="0.3">
      <c r="A36" s="4" t="s">
        <v>78</v>
      </c>
      <c r="B36" s="4" t="s">
        <v>77</v>
      </c>
      <c r="C36" s="4" t="s">
        <v>24</v>
      </c>
      <c r="D36" s="5">
        <v>2018</v>
      </c>
      <c r="E36" s="6" t="s">
        <v>10</v>
      </c>
      <c r="F36" s="11">
        <v>100</v>
      </c>
      <c r="G36" s="11">
        <v>100</v>
      </c>
      <c r="H36" s="8">
        <v>1</v>
      </c>
      <c r="I36" s="9" t="s">
        <v>79</v>
      </c>
    </row>
    <row r="37" spans="1:9" ht="25.5" x14ac:dyDescent="0.3">
      <c r="A37" s="4" t="s">
        <v>80</v>
      </c>
      <c r="B37" s="4" t="s">
        <v>77</v>
      </c>
      <c r="C37" s="4" t="s">
        <v>22</v>
      </c>
      <c r="D37" s="5">
        <v>2018</v>
      </c>
      <c r="E37" s="6" t="s">
        <v>35</v>
      </c>
      <c r="F37" s="11">
        <v>78</v>
      </c>
      <c r="G37" s="11"/>
      <c r="H37" s="8"/>
      <c r="I37" s="9"/>
    </row>
    <row r="38" spans="1:9" x14ac:dyDescent="0.3">
      <c r="A38" s="4"/>
      <c r="B38" s="4"/>
      <c r="C38" s="4"/>
      <c r="D38" s="5"/>
      <c r="E38" s="6"/>
      <c r="F38" s="11"/>
      <c r="G38" s="11"/>
      <c r="H38" s="8"/>
      <c r="I38" s="9"/>
    </row>
    <row r="39" spans="1:9" x14ac:dyDescent="0.3">
      <c r="A39" s="22"/>
    </row>
    <row r="40" spans="1:9" x14ac:dyDescent="0.3">
      <c r="A40" s="22"/>
    </row>
    <row r="41" spans="1:9" x14ac:dyDescent="0.3">
      <c r="A41" s="22"/>
    </row>
    <row r="42" spans="1:9" x14ac:dyDescent="0.3">
      <c r="A42" s="22"/>
    </row>
    <row r="43" spans="1:9" x14ac:dyDescent="0.3">
      <c r="A43" s="22"/>
    </row>
    <row r="44" spans="1:9" x14ac:dyDescent="0.3">
      <c r="A44" s="22"/>
    </row>
    <row r="45" spans="1:9" x14ac:dyDescent="0.3">
      <c r="A45" s="22"/>
    </row>
    <row r="46" spans="1:9" x14ac:dyDescent="0.3">
      <c r="A46" s="22"/>
    </row>
    <row r="47" spans="1:9" x14ac:dyDescent="0.3">
      <c r="A47" s="22"/>
    </row>
    <row r="48" spans="1:9" x14ac:dyDescent="0.3">
      <c r="A48" s="22"/>
    </row>
    <row r="49" spans="1:1" x14ac:dyDescent="0.3">
      <c r="A49" s="22"/>
    </row>
    <row r="50" spans="1:1" x14ac:dyDescent="0.3">
      <c r="A50" s="22"/>
    </row>
    <row r="51" spans="1:1" x14ac:dyDescent="0.3">
      <c r="A51" s="22"/>
    </row>
    <row r="52" spans="1:1" x14ac:dyDescent="0.3">
      <c r="A52" s="22"/>
    </row>
    <row r="53" spans="1:1" x14ac:dyDescent="0.3">
      <c r="A53" s="22"/>
    </row>
    <row r="54" spans="1:1" x14ac:dyDescent="0.3">
      <c r="A54" s="22"/>
    </row>
    <row r="55" spans="1:1" x14ac:dyDescent="0.3">
      <c r="A55" s="22"/>
    </row>
    <row r="56" spans="1:1" x14ac:dyDescent="0.3">
      <c r="A56" s="22"/>
    </row>
    <row r="57" spans="1:1" x14ac:dyDescent="0.3">
      <c r="A57" s="22"/>
    </row>
    <row r="58" spans="1:1" x14ac:dyDescent="0.3">
      <c r="A58" s="22"/>
    </row>
    <row r="59" spans="1:1" x14ac:dyDescent="0.3">
      <c r="A59" s="22"/>
    </row>
    <row r="60" spans="1:1" x14ac:dyDescent="0.3">
      <c r="A60" s="22"/>
    </row>
    <row r="61" spans="1:1" x14ac:dyDescent="0.3">
      <c r="A61" s="22"/>
    </row>
    <row r="62" spans="1:1" x14ac:dyDescent="0.3">
      <c r="A62" s="22"/>
    </row>
    <row r="63" spans="1:1" x14ac:dyDescent="0.3">
      <c r="A63" s="22"/>
    </row>
    <row r="64" spans="1:1" x14ac:dyDescent="0.3">
      <c r="A64" s="22"/>
    </row>
    <row r="65" spans="1:1" x14ac:dyDescent="0.3">
      <c r="A65" s="22"/>
    </row>
    <row r="66" spans="1:1" x14ac:dyDescent="0.3">
      <c r="A66" s="22"/>
    </row>
    <row r="67" spans="1:1" x14ac:dyDescent="0.3">
      <c r="A67" s="22"/>
    </row>
    <row r="68" spans="1:1" x14ac:dyDescent="0.3">
      <c r="A68" s="22"/>
    </row>
    <row r="69" spans="1:1" x14ac:dyDescent="0.3">
      <c r="A69" s="22"/>
    </row>
    <row r="70" spans="1:1" x14ac:dyDescent="0.3">
      <c r="A70" s="22"/>
    </row>
    <row r="71" spans="1:1" x14ac:dyDescent="0.3">
      <c r="A71" s="22"/>
    </row>
    <row r="72" spans="1:1" x14ac:dyDescent="0.3">
      <c r="A72" s="22"/>
    </row>
    <row r="73" spans="1:1" x14ac:dyDescent="0.3">
      <c r="A73" s="22"/>
    </row>
    <row r="74" spans="1:1" x14ac:dyDescent="0.3">
      <c r="A74" s="22"/>
    </row>
    <row r="75" spans="1:1" x14ac:dyDescent="0.3">
      <c r="A75" s="22"/>
    </row>
    <row r="76" spans="1:1" x14ac:dyDescent="0.3">
      <c r="A76" s="22"/>
    </row>
  </sheetData>
  <mergeCells count="1">
    <mergeCell ref="A1:I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pasante DGE</dc:creator>
  <cp:lastModifiedBy>Sebastian Rojas S</cp:lastModifiedBy>
  <dcterms:created xsi:type="dcterms:W3CDTF">2019-01-15T16:45:34Z</dcterms:created>
  <dcterms:modified xsi:type="dcterms:W3CDTF">2019-01-16T20:35:50Z</dcterms:modified>
</cp:coreProperties>
</file>