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71.08 Planeacion Estrategica Sectorial\2019\Documento Plan Estratégico Sectorial\Versión 1\"/>
    </mc:Choice>
  </mc:AlternateContent>
  <bookViews>
    <workbookView xWindow="0" yWindow="0" windowWidth="19200" windowHeight="10395"/>
  </bookViews>
  <sheets>
    <sheet name="Cuatrienio" sheetId="2" r:id="rId1"/>
    <sheet name="Vigencia 1." sheetId="12" state="hidden" r:id="rId2"/>
    <sheet name="Vigencia 2." sheetId="13" state="hidden" r:id="rId3"/>
    <sheet name="Vigencia 3." sheetId="14" state="hidden" r:id="rId4"/>
    <sheet name="Vigencia 4." sheetId="15" state="hidden" r:id="rId5"/>
    <sheet name="Hoja1" sheetId="11" state="hidden" r:id="rId6"/>
    <sheet name="Hoja2" sheetId="16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1._Talento_Humano">Hoja1!$H$3:$H$4</definedName>
    <definedName name="_2._Direccionamiento_Estratégico_y_Planeación">Hoja1!$I$3:$I$4</definedName>
    <definedName name="_3._Gestión_con_Valores_para_Resultados">Hoja1!$J$3:$J$12</definedName>
    <definedName name="_4._Evaluación_de_Resultados">Hoja1!$K$3</definedName>
    <definedName name="_5._Información_y_Comunicación">Hoja1!$L$3:$L$4</definedName>
    <definedName name="_6._Gestión_del_Conocimiento_y_la_Innovación">Hoja1!$M$3:$M$4</definedName>
    <definedName name="_7.Control_Interno">Hoja1!$N$3</definedName>
    <definedName name="_xlnm._FilterDatabase" localSheetId="0" hidden="1">Cuatrienio!$A$9:$L$58</definedName>
    <definedName name="_xlnm.Print_Area" localSheetId="0">Cuatrienio!$B$4:$L$58</definedName>
    <definedName name="_xlnm.Print_Area" localSheetId="1">'Vigencia 1.'!$B$3:$K$22</definedName>
    <definedName name="_xlnm.Print_Area" localSheetId="2">'Vigencia 2.'!$B$4:$K$23</definedName>
    <definedName name="_xlnm.Print_Area" localSheetId="3">'Vigencia 3.'!$B$4:$K$23</definedName>
    <definedName name="_xlnm.Print_Area" localSheetId="4">'Vigencia 4.'!$B$4:$K$23</definedName>
    <definedName name="Dimensión_Operativa_Modelo_Integrado_de_Planeación_y_Gestión">Hoja1!$G$3:$G$9</definedName>
    <definedName name="_xlnm.Print_Titles" localSheetId="0">Cuatrienio!$8:$9</definedName>
  </definedNames>
  <calcPr calcId="152511"/>
</workbook>
</file>

<file path=xl/calcChain.xml><?xml version="1.0" encoding="utf-8"?>
<calcChain xmlns="http://schemas.openxmlformats.org/spreadsheetml/2006/main">
  <c r="L53" i="2" l="1"/>
  <c r="L17" i="2" l="1"/>
  <c r="H14" i="16"/>
  <c r="H15" i="16"/>
  <c r="H16" i="16"/>
  <c r="H13" i="16"/>
  <c r="L15" i="2"/>
  <c r="H6" i="16" l="1"/>
  <c r="H7" i="16"/>
  <c r="H8" i="16"/>
  <c r="K14" i="2" l="1"/>
  <c r="L14" i="2" s="1"/>
  <c r="J14" i="2"/>
  <c r="I14" i="2"/>
  <c r="H5" i="16"/>
  <c r="H14" i="2" s="1"/>
  <c r="L44" i="2"/>
  <c r="L43" i="2"/>
  <c r="H38" i="2" l="1"/>
  <c r="I38" i="2" s="1"/>
  <c r="J38" i="2" s="1"/>
  <c r="K38" i="2" s="1"/>
</calcChain>
</file>

<file path=xl/comments1.xml><?xml version="1.0" encoding="utf-8"?>
<comments xmlns="http://schemas.openxmlformats.org/spreadsheetml/2006/main">
  <authors>
    <author>Maria del Rocio Lesmes Rubio</author>
    <author>Miguel Angel Angulo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Sector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Dapre
</t>
        </r>
      </text>
    </comment>
    <comment ref="I27" authorId="0" shapeId="0">
      <text>
        <r>
          <rPr>
            <sz val="9"/>
            <color indexed="81"/>
            <rFont val="Tahoma"/>
            <family val="2"/>
          </rPr>
          <t>ARN
Dapre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ARN
APC
Dapre</t>
        </r>
      </text>
    </comment>
    <comment ref="K27" authorId="0" shapeId="0">
      <text>
        <r>
          <rPr>
            <sz val="9"/>
            <color indexed="81"/>
            <rFont val="Tahoma"/>
            <family val="2"/>
          </rPr>
          <t>ARN
APC
UNGRD
Dapre</t>
        </r>
      </text>
    </comment>
    <comment ref="H43" authorId="1" shapeId="0">
      <text>
        <r>
          <rPr>
            <b/>
            <sz val="9"/>
            <color indexed="81"/>
            <rFont val="Tahoma"/>
            <family val="2"/>
          </rPr>
          <t>Miguel Angel Angulo:</t>
        </r>
        <r>
          <rPr>
            <sz val="9"/>
            <color indexed="81"/>
            <rFont val="Tahoma"/>
            <family val="2"/>
          </rPr>
          <t xml:space="preserve">
Diseño del Programa Nacional de A.T</t>
        </r>
      </text>
    </comment>
    <comment ref="G54" authorId="0" shapeId="0">
      <text>
        <r>
          <rPr>
            <sz val="9"/>
            <color indexed="81"/>
            <rFont val="Tahoma"/>
            <charset val="1"/>
          </rPr>
          <t>Las TRD deben estar aprobadas en Comité Institucional de Gestión y Desempeño de cada entidad</t>
        </r>
      </text>
    </comment>
    <comment ref="H54" authorId="0" shapeId="0">
      <text>
        <r>
          <rPr>
            <sz val="9"/>
            <color indexed="81"/>
            <rFont val="Tahoma"/>
            <family val="2"/>
          </rPr>
          <t>Dapre
APC
UNGRD
ANIVB</t>
        </r>
      </text>
    </comment>
  </commentList>
</comments>
</file>

<file path=xl/sharedStrings.xml><?xml version="1.0" encoding="utf-8"?>
<sst xmlns="http://schemas.openxmlformats.org/spreadsheetml/2006/main" count="493" uniqueCount="156">
  <si>
    <t>INDICADOR</t>
  </si>
  <si>
    <t>METAS</t>
  </si>
  <si>
    <t>METAS/ PRODUCTOS</t>
  </si>
  <si>
    <t>AÑO 1</t>
  </si>
  <si>
    <t>AÑO 2</t>
  </si>
  <si>
    <t>AÑO 3</t>
  </si>
  <si>
    <t>AÑO 4</t>
  </si>
  <si>
    <t>FORMULACIÓN PLAN ESTRATÉGICO SECTORIAL</t>
  </si>
  <si>
    <t xml:space="preserve">CUATRIENIO: </t>
  </si>
  <si>
    <t>ESTRATEGIA SECTORIAL</t>
  </si>
  <si>
    <t>POLÍTICA DE GESTIÓN Y DESEMPEÑO INSTITUCIONAL</t>
  </si>
  <si>
    <t>PACTO PLAN NACIONAL DE DESARROLLO</t>
  </si>
  <si>
    <t>DIMENSIÓN MODELO INTEGRADO DE PLANEACIÓN Y GESTIÓN</t>
  </si>
  <si>
    <t>ENTIDAD RESPONSABLE</t>
  </si>
  <si>
    <t>Pactos Plan Nacional de Desarrollo 2018-2022</t>
  </si>
  <si>
    <t>I. Pacto por la equidad: política social moderna centrada en la familia, eficiente, de calidad y conectada a mercados</t>
  </si>
  <si>
    <t>II. Pacto por el emprendimiento y la productividad: una economía dinámica, incluyente y sostenible que potencia todos nuestros talentos</t>
  </si>
  <si>
    <t>III. Pacto por la legalidad: justicia transparente y seguridad efectiva  para que todos vivamos con libertad y en democracia.</t>
  </si>
  <si>
    <t>IV. Pacto por la sostenibilidad: producir conservando y conservar produciendo</t>
  </si>
  <si>
    <t>V. Pacto por la Ciencia, la Tecnología y la Innovación: un sistema para construir la Colombia del futuro</t>
  </si>
  <si>
    <t>VI. Pacto por el transporte y la logística para la competitividad y la integración regional</t>
  </si>
  <si>
    <t>VII. Pacto por la transformación digital de Colombia: Gobierno, empresas y hogares conectados con la era del conocimiento.</t>
  </si>
  <si>
    <t>VIII. Pacto por la calidad y eficiencia de servicios públicos: agua y energía para promover la competitividad y el bienestar de todos</t>
  </si>
  <si>
    <t>IX. Pacto por los recursos minero-energéticos para el crecimiento sostenible y la expansión de oportunidades</t>
  </si>
  <si>
    <t>X. Pacto por la identidad y la creatividad: desarrollo de la economía naranja y protección y promoción de nuestra cultura</t>
  </si>
  <si>
    <t>XI. Pacto por la construcción de Paz: víctimas, reintegración, estabilización y reconciliación.</t>
  </si>
  <si>
    <t>XII. Pacto por la equidad de oportunidades para grupos étnicos: indígenas, negros, afros, raizales, palenqueros y Rrom</t>
  </si>
  <si>
    <t>XIII. Pacto por la inclusión de todas las personas con discapacidad</t>
  </si>
  <si>
    <t>XIV. Pacto por la igualdad de la mujer</t>
  </si>
  <si>
    <t>Dimensión_Operativa_Modelo_Integrado_de_Planeación_y_Gestión</t>
  </si>
  <si>
    <t>_1._Talento_Humano</t>
  </si>
  <si>
    <t>_3._Gestión_con_Valores_para_Resultados</t>
  </si>
  <si>
    <t>_4._Evaluación_de_Resultados</t>
  </si>
  <si>
    <t>_5._Información_y_Comunicación</t>
  </si>
  <si>
    <t>_6._Gestión_del_Conocimiento_y_la_Innovación</t>
  </si>
  <si>
    <t>_7.Control_Interno</t>
  </si>
  <si>
    <t>Gestión Estratégica del Talento Humano</t>
  </si>
  <si>
    <t xml:space="preserve">Planeación Institucional </t>
  </si>
  <si>
    <t>Gestión presupuestal y eficiencia del gasto público</t>
  </si>
  <si>
    <t xml:space="preserve">Seguimiento y evaluación del desempeño institucional </t>
  </si>
  <si>
    <t xml:space="preserve">Gestión documental </t>
  </si>
  <si>
    <t xml:space="preserve">Gestión del conocimiento y la innovación </t>
  </si>
  <si>
    <t xml:space="preserve">Control interno </t>
  </si>
  <si>
    <t>Integridad</t>
  </si>
  <si>
    <t xml:space="preserve">Fortalecimiento organizacional y simplificación de procesos </t>
  </si>
  <si>
    <t xml:space="preserve">Transparencia, acceso a la información pública y lucha contra la corrupción </t>
  </si>
  <si>
    <t>Gobierno Digital</t>
  </si>
  <si>
    <t xml:space="preserve">Seguridad Digital </t>
  </si>
  <si>
    <t xml:space="preserve">Defensa jurídica </t>
  </si>
  <si>
    <t>Mejora normativa</t>
  </si>
  <si>
    <t xml:space="preserve">Servicio al ciudadano </t>
  </si>
  <si>
    <t xml:space="preserve">Racionalización de trámites </t>
  </si>
  <si>
    <t xml:space="preserve">Participación ciudadana en la gestión pública </t>
  </si>
  <si>
    <t>Agencia Presidencial de Cooperación Internacional</t>
  </si>
  <si>
    <t>Agencia para la Reincorporación y la Normalización</t>
  </si>
  <si>
    <t>Agencia Nacional Inmobiliaria Virgilio Barco Vargas</t>
  </si>
  <si>
    <t>Presidencia de la República</t>
  </si>
  <si>
    <t>Unidad Nacional para la Gestión del Riesgo de Desastres</t>
  </si>
  <si>
    <t>Sector Presidencia de la República</t>
  </si>
  <si>
    <t>CUATRIENIO</t>
  </si>
  <si>
    <t>VIGENCIA</t>
  </si>
  <si>
    <t>_2._Direccionamiento_Estratégico_y_Planeación</t>
  </si>
  <si>
    <t>,</t>
  </si>
  <si>
    <t>Trim 1</t>
  </si>
  <si>
    <t>Trim 2</t>
  </si>
  <si>
    <t>Trim 3</t>
  </si>
  <si>
    <t>Trim 4</t>
  </si>
  <si>
    <t>Disminución del riesgo por la presencia o sospecha de Minas Antipersonales - MAP y Municiones sin explotar - MUSE en territorios étnicos.</t>
  </si>
  <si>
    <t>Fortalecimiento de las capacidades institucionales para combatir la corrupción, afianzar la legalidad y el relacionamiento colaborativo con el ciudadano</t>
  </si>
  <si>
    <t xml:space="preserve">Red de Observatorios Anticorrupción Implementada </t>
  </si>
  <si>
    <t>Calificación Dimensión de Direccionamiento Estratégico y Planeación</t>
  </si>
  <si>
    <t>Promover el cumplimiento de los objetivos institucionales</t>
  </si>
  <si>
    <t>Promover el acceso a la información, la participación ciudadana y rendición de cuentas</t>
  </si>
  <si>
    <t>Porcentaje de cumplimiento de la Ley 1712 de 2014 y sus reglamentarios DAPRE</t>
  </si>
  <si>
    <t>Porcentaje de implementación del Plan Anticorrupción y Atención Ciudadana</t>
  </si>
  <si>
    <t>Ejercicio de innovación implementado</t>
  </si>
  <si>
    <t>Satisfacción del cliente externo</t>
  </si>
  <si>
    <t>Nivel de satisfacción del cliente frente a la respuesta a peticiones</t>
  </si>
  <si>
    <t>Mantener el nivel de satisfacción frente a la respuesta a peticiones</t>
  </si>
  <si>
    <t>Mantener el sistema integrado de gestión</t>
  </si>
  <si>
    <t>2019-2022</t>
  </si>
  <si>
    <t>PD</t>
  </si>
  <si>
    <t xml:space="preserve">Gestionar proyectos integrales de infraestructura para las sedes administrativas o misionales de las entidades públicas que lo requieran </t>
  </si>
  <si>
    <t>M2 construidos de proyectos inmobiliarios desarrollados por la Agencia</t>
  </si>
  <si>
    <t>M2 de suelo habilitados por la Agencia</t>
  </si>
  <si>
    <t>XV. Pacto por la descentralización Conectar territorios gobiernos y poblaciones</t>
  </si>
  <si>
    <t>Fortalecimiento de la Gestíón de la Cooperación Internacional</t>
  </si>
  <si>
    <t>Estrategia Nacional de Cooperación Internacional 2019-2022 formulada</t>
  </si>
  <si>
    <t>_</t>
  </si>
  <si>
    <t>Fortalecimiento de la gestión del giesgo de Desastres en el territorio nacional</t>
  </si>
  <si>
    <t>Tasa de personas afectadas a causa de eventos recurrentes (Tasa por cada 100.000 habitantes)</t>
  </si>
  <si>
    <t>Documento del Programa Nacional de Asistencia Técnica</t>
  </si>
  <si>
    <t>Porcentaje de inversiones en Conocimiento y Reducción del Riesgo</t>
  </si>
  <si>
    <t>Dapre</t>
  </si>
  <si>
    <t>ARN</t>
  </si>
  <si>
    <t>ANIVB</t>
  </si>
  <si>
    <t>APC</t>
  </si>
  <si>
    <t>UNGRD</t>
  </si>
  <si>
    <t>Promedio</t>
  </si>
  <si>
    <t>Vigencia</t>
  </si>
  <si>
    <t>Acompañar integralmente a la población objeto en el desarrollo de su proceso</t>
  </si>
  <si>
    <t xml:space="preserve">Personas que culminan el proceso de reintegración
</t>
  </si>
  <si>
    <t xml:space="preserve">Porcentaje de personas atendidas en los procesos que lidera la ARN
</t>
  </si>
  <si>
    <t>Certificar el Sistema de Gestión de Seguridad y Salud en el Trabajo bajo la norma ISO 45001 de 2018</t>
  </si>
  <si>
    <t>Entidades con certificación en la Norma ISO 45001 de 2018</t>
  </si>
  <si>
    <t>Fortalecimiento del Clima Laboral</t>
  </si>
  <si>
    <t>Promoción de la gestión del Manual de Integridad y Buen Gobierno</t>
  </si>
  <si>
    <t>Calificación de encuesta frente a la apropiación del Manual de Integridad y Buen Gobierno</t>
  </si>
  <si>
    <t>Nivel de avance en la Ejecución Presupuestal</t>
  </si>
  <si>
    <t>Optimizar la planeación y ejecución financiera</t>
  </si>
  <si>
    <t>Programa especial de armonización para la reintegración y reincorporación social y económica con enfoque diferencial étnico y de género concertado, diseñado e implementado</t>
  </si>
  <si>
    <t>Mujeres excombatientes pertenecientes a pueblos étnicos beneficiarias del programa especial de armonización para la reintegración y la reincorporación.</t>
  </si>
  <si>
    <t>-</t>
  </si>
  <si>
    <t>Optimización de los mecanismos para medir la percepción del cliente externo</t>
  </si>
  <si>
    <t>Garantizar los tiempos de respuesta de las PSQRD</t>
  </si>
  <si>
    <t xml:space="preserve">Atención oportuna a las Peticiones, Sugerencias, Quejas, Reclamos y Denuncias </t>
  </si>
  <si>
    <t>Ejecución de recursos entregados en administración o patrimonios autónomos</t>
  </si>
  <si>
    <t xml:space="preserve">Avance en la ejecución del PAC
</t>
  </si>
  <si>
    <t>Avance en la ejecución presupuestal</t>
  </si>
  <si>
    <t>Ejecución de recursos entregados en administración y/o  patrimonios autónomos</t>
  </si>
  <si>
    <t>Fortalecimiento de la Defensa Jurídica del Estado</t>
  </si>
  <si>
    <t>Eficacia en la atención judicial y administrativa de procesos y acciones judiciales</t>
  </si>
  <si>
    <t>Tasa de éxtio procesal</t>
  </si>
  <si>
    <t>Fortalecimiento de la construcción de paz a través de la reintegración y la estabilización</t>
  </si>
  <si>
    <t>Instrumentos normativos identificados para la implementación de la reintegración y la estabilización</t>
  </si>
  <si>
    <t>Implementar la política de gobierno digital, arquitectura y servicios ciudadanos digitales</t>
  </si>
  <si>
    <t>Documento de diagnóstico de la política de Gobierno Digital</t>
  </si>
  <si>
    <t>Implementación del Modelo de Seguridad y Privacidad de la Información -  MSPI</t>
  </si>
  <si>
    <t>Sellos de Excelencia en Gobierno Digital</t>
  </si>
  <si>
    <t>Entidades certificadas o recertificadas en ISO 27.000</t>
  </si>
  <si>
    <t>Plan de la política de  Gobierno Digital Implementado, partiendo de Furag 2017 o autodiagnóstico de MinTic</t>
  </si>
  <si>
    <t>Porcentaje de avance en la adopción del Modelo de Seguridad y Privacidad de la Información</t>
  </si>
  <si>
    <t>Identificar el estado actual de la gestión documental de las entidades del Sector</t>
  </si>
  <si>
    <t>Entidades con Dignóstico Integral de Archivos elaborado o actualizado</t>
  </si>
  <si>
    <t>Campañas de sensibilización en materia de Gestión Documental</t>
  </si>
  <si>
    <t>Realizar la planeación técnica de los documentos durante su ciclo de vida, creación y valoración</t>
  </si>
  <si>
    <t>Fomentar la cultura de gestión documental y administración de archivos en las entidades del sector</t>
  </si>
  <si>
    <t>Robustecer las capacidades para prevenir la materialización de riesgos de corrupción pacto de cero tolerancia a la corrupción.</t>
  </si>
  <si>
    <t>Fortalecer el Sistema de Control Interno.</t>
  </si>
  <si>
    <t>Porcentaje de cumplimiento semestral del programa anual de auditorias</t>
  </si>
  <si>
    <t>Porcentaje de avance de cumplimiento de los requisitos de la Norma ISO 45001 de 2018</t>
  </si>
  <si>
    <t xml:space="preserve">Desarrollar competencias para transformar la cultura organizacional en materia de gestión documental </t>
  </si>
  <si>
    <t xml:space="preserve">Departamentos con programa de asistencia técnica implementado
</t>
  </si>
  <si>
    <t>Planes anticorrupción y atención al ciudadano sectoriales implementados</t>
  </si>
  <si>
    <t>Planes anticorrupción y atención al ciudadano departamentales implementados</t>
  </si>
  <si>
    <t>Jornadas de Transparencia con Enfoque Territorial realizadas en los cuatro (4) años de gobierno</t>
  </si>
  <si>
    <t>Porcentaje de sujetos tradicionales obligados implementando Ley de Transparencia.</t>
  </si>
  <si>
    <t>Zonas declaradas libres de sospecha y libres de reporte de minas antipersonal</t>
  </si>
  <si>
    <t>Zonas intervenidas con Educación en el Riesgo por Minas</t>
  </si>
  <si>
    <t>Entidades territoriales con asistencia técnica para la implementación y seguimiento de AICMA</t>
  </si>
  <si>
    <t xml:space="preserve">Resultado de la encuesta de medición del clima laboral 
</t>
  </si>
  <si>
    <t>Número de proyectos inmobiliarios ejecutados</t>
  </si>
  <si>
    <t xml:space="preserve">Porcentaje de Implementación de las actividades bajo responsabilidad de APC Colombia en el marco de la Estrategia Nacional de Cooperación Internacional 2019-2022
</t>
  </si>
  <si>
    <t>Calificación en el nivel de percepción de la gestión documental en las entidades</t>
  </si>
  <si>
    <t>Campañas referentes al tema anticorrupcíon</t>
  </si>
  <si>
    <t>Tablas de Retención elaborada o actualizada conforme a la estructura orgánico-funcional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</si>
</sst>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_(* #,##0.0_);_(* \(#,##0.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rgb="FF1F497D"/>
      <name val="Arial Narrow"/>
      <family val="2"/>
    </font>
    <font>
      <sz val="10"/>
      <name val="Arial"/>
      <family val="2"/>
    </font>
    <font>
      <sz val="10"/>
      <color rgb="FF6699FF"/>
      <name val="Arial Narrow"/>
      <family val="2"/>
    </font>
    <font>
      <b/>
      <sz val="10"/>
      <color theme="0"/>
      <name val="Arial Rounded MT Bold"/>
      <family val="2"/>
    </font>
    <font>
      <b/>
      <sz val="14"/>
      <color rgb="FF3366CC"/>
      <name val="Arial Rounded MT Bold"/>
      <family val="2"/>
    </font>
    <font>
      <b/>
      <sz val="10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9F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E2ECF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4D0C8"/>
      </left>
      <right style="medium">
        <color rgb="FFD4D0C8"/>
      </right>
      <top style="medium">
        <color rgb="FFD4D0C8"/>
      </top>
      <bottom style="medium">
        <color rgb="FFD4D0C8"/>
      </bottom>
      <diagonal/>
    </border>
    <border>
      <left style="medium">
        <color rgb="FFD4D0C8"/>
      </left>
      <right style="medium">
        <color rgb="FFD4D0C8"/>
      </right>
      <top/>
      <bottom style="medium">
        <color rgb="FFD4D0C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3" fillId="0" borderId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8" fillId="2" borderId="8" xfId="0" applyFont="1" applyFill="1" applyBorder="1" applyAlignment="1">
      <alignment horizontal="justify" vertical="center"/>
    </xf>
    <xf numFmtId="0" fontId="8" fillId="2" borderId="8" xfId="0" applyFont="1" applyFill="1" applyBorder="1" applyAlignment="1">
      <alignment horizontal="justify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3" fontId="9" fillId="0" borderId="8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justify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3" fontId="9" fillId="0" borderId="3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10" fillId="0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3" fillId="0" borderId="3" xfId="0" applyFont="1" applyFill="1" applyBorder="1" applyAlignment="1">
      <alignment horizontal="justify" vertical="center"/>
    </xf>
    <xf numFmtId="0" fontId="5" fillId="0" borderId="3" xfId="0" applyFont="1" applyFill="1" applyBorder="1"/>
    <xf numFmtId="43" fontId="5" fillId="0" borderId="3" xfId="1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justify" vertical="center"/>
    </xf>
    <xf numFmtId="0" fontId="5" fillId="0" borderId="1" xfId="0" applyFont="1" applyFill="1" applyBorder="1"/>
    <xf numFmtId="43" fontId="5" fillId="0" borderId="1" xfId="1" applyFont="1" applyFill="1" applyBorder="1"/>
    <xf numFmtId="0" fontId="4" fillId="0" borderId="0" xfId="0" applyFont="1" applyFill="1"/>
    <xf numFmtId="0" fontId="12" fillId="0" borderId="0" xfId="0" applyFont="1"/>
    <xf numFmtId="0" fontId="3" fillId="0" borderId="0" xfId="0" applyFont="1" applyFill="1" applyAlignment="1">
      <alignment horizontal="justify" vertical="center"/>
    </xf>
    <xf numFmtId="0" fontId="5" fillId="0" borderId="0" xfId="0" applyFont="1" applyFill="1"/>
    <xf numFmtId="43" fontId="5" fillId="0" borderId="0" xfId="1" applyFont="1" applyFill="1"/>
    <xf numFmtId="0" fontId="12" fillId="0" borderId="0" xfId="0" applyFont="1" applyAlignment="1">
      <alignment horizontal="left" indent="4"/>
    </xf>
    <xf numFmtId="0" fontId="3" fillId="4" borderId="9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7" fillId="6" borderId="0" xfId="2" applyFont="1" applyFill="1" applyAlignment="1">
      <alignment vertical="center" wrapText="1"/>
    </xf>
    <xf numFmtId="0" fontId="9" fillId="0" borderId="0" xfId="2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13" fillId="0" borderId="0" xfId="3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4" xfId="0" applyFont="1" applyFill="1" applyBorder="1"/>
    <xf numFmtId="0" fontId="3" fillId="0" borderId="0" xfId="0" applyFont="1"/>
    <xf numFmtId="0" fontId="15" fillId="8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vertical="center" wrapText="1"/>
    </xf>
    <xf numFmtId="167" fontId="9" fillId="0" borderId="8" xfId="1" applyNumberFormat="1" applyFont="1" applyFill="1" applyBorder="1" applyAlignment="1">
      <alignment vertical="center" wrapText="1"/>
    </xf>
    <xf numFmtId="10" fontId="9" fillId="0" borderId="8" xfId="4" applyNumberFormat="1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67" fontId="9" fillId="0" borderId="15" xfId="1" applyNumberFormat="1" applyFont="1" applyFill="1" applyBorder="1" applyAlignment="1">
      <alignment vertical="center" wrapText="1"/>
    </xf>
    <xf numFmtId="43" fontId="9" fillId="0" borderId="15" xfId="1" applyFont="1" applyFill="1" applyBorder="1" applyAlignment="1">
      <alignment horizontal="center" vertical="center" wrapText="1"/>
    </xf>
    <xf numFmtId="166" fontId="9" fillId="0" borderId="16" xfId="0" applyNumberFormat="1" applyFont="1" applyFill="1" applyBorder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7" fontId="9" fillId="0" borderId="18" xfId="1" applyNumberFormat="1" applyFont="1" applyFill="1" applyBorder="1" applyAlignment="1">
      <alignment vertical="center" wrapText="1"/>
    </xf>
    <xf numFmtId="43" fontId="9" fillId="0" borderId="18" xfId="1" applyFont="1" applyFill="1" applyBorder="1" applyAlignment="1">
      <alignment horizontal="center" vertical="center" wrapText="1"/>
    </xf>
    <xf numFmtId="166" fontId="9" fillId="0" borderId="19" xfId="0" applyNumberFormat="1" applyFont="1" applyFill="1" applyBorder="1" applyAlignment="1">
      <alignment horizontal="center" vertical="center" wrapText="1"/>
    </xf>
    <xf numFmtId="10" fontId="9" fillId="0" borderId="15" xfId="4" applyNumberFormat="1" applyFont="1" applyFill="1" applyBorder="1" applyAlignment="1">
      <alignment horizontal="center" vertical="center" wrapText="1"/>
    </xf>
    <xf numFmtId="10" fontId="9" fillId="0" borderId="16" xfId="4" applyNumberFormat="1" applyFont="1" applyFill="1" applyBorder="1" applyAlignment="1">
      <alignment horizontal="center" vertical="center" wrapText="1"/>
    </xf>
    <xf numFmtId="10" fontId="9" fillId="0" borderId="17" xfId="4" applyNumberFormat="1" applyFont="1" applyFill="1" applyBorder="1" applyAlignment="1">
      <alignment horizontal="center" vertical="center" wrapText="1"/>
    </xf>
    <xf numFmtId="10" fontId="9" fillId="0" borderId="18" xfId="4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vertical="center"/>
    </xf>
    <xf numFmtId="0" fontId="9" fillId="2" borderId="3" xfId="0" applyNumberFormat="1" applyFont="1" applyFill="1" applyBorder="1" applyAlignment="1">
      <alignment horizontal="justify" vertical="center" wrapText="1"/>
    </xf>
    <xf numFmtId="9" fontId="9" fillId="2" borderId="8" xfId="0" applyNumberFormat="1" applyFont="1" applyFill="1" applyBorder="1" applyAlignment="1">
      <alignment horizontal="center" vertical="center" wrapText="1"/>
    </xf>
    <xf numFmtId="9" fontId="9" fillId="2" borderId="8" xfId="1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3" xfId="1" applyNumberFormat="1" applyFont="1" applyFill="1" applyBorder="1" applyAlignment="1">
      <alignment horizontal="center" vertical="center" wrapText="1"/>
    </xf>
    <xf numFmtId="9" fontId="9" fillId="2" borderId="3" xfId="4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9" fillId="2" borderId="3" xfId="1" applyNumberFormat="1" applyFont="1" applyFill="1" applyBorder="1" applyAlignment="1">
      <alignment horizontal="center" vertical="center" wrapText="1"/>
    </xf>
    <xf numFmtId="10" fontId="9" fillId="2" borderId="3" xfId="4" applyNumberFormat="1" applyFont="1" applyFill="1" applyBorder="1" applyAlignment="1">
      <alignment horizontal="center" vertical="center" wrapText="1"/>
    </xf>
    <xf numFmtId="164" fontId="9" fillId="2" borderId="3" xfId="4" applyNumberFormat="1" applyFont="1" applyFill="1" applyBorder="1" applyAlignment="1">
      <alignment horizontal="center" vertical="center" wrapText="1"/>
    </xf>
    <xf numFmtId="9" fontId="9" fillId="2" borderId="3" xfId="4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165" fontId="9" fillId="2" borderId="3" xfId="1" applyNumberFormat="1" applyFont="1" applyFill="1" applyBorder="1" applyAlignment="1">
      <alignment vertical="center" wrapText="1"/>
    </xf>
    <xf numFmtId="43" fontId="9" fillId="2" borderId="3" xfId="1" applyFont="1" applyFill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justify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10" fontId="9" fillId="0" borderId="20" xfId="4" applyNumberFormat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wrapText="1"/>
    </xf>
    <xf numFmtId="0" fontId="17" fillId="8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3" xfId="2"/>
    <cellStyle name="Normal 4" xfId="3"/>
    <cellStyle name="Porcentaje" xfId="4" builtinId="5"/>
  </cellStyles>
  <dxfs count="0"/>
  <tableStyles count="0" defaultTableStyle="TableStyleMedium2" defaultPivotStyle="PivotStyleLight16"/>
  <colors>
    <mruColors>
      <color rgb="FF3366CC"/>
      <color rgb="FFE2ECFD"/>
      <color rgb="FF6699FF"/>
      <color rgb="FF2042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352425" y="5743575"/>
          <a:ext cx="4686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República de Colombia</a:t>
          </a:r>
        </a:p>
      </xdr:txBody>
    </xdr:sp>
    <xdr:clientData/>
  </xdr:twoCellAnchor>
  <xdr:twoCellAnchor editAs="oneCell">
    <xdr:from>
      <xdr:col>1</xdr:col>
      <xdr:colOff>30958</xdr:colOff>
      <xdr:row>3</xdr:row>
      <xdr:rowOff>192885</xdr:rowOff>
    </xdr:from>
    <xdr:to>
      <xdr:col>2</xdr:col>
      <xdr:colOff>1404937</xdr:colOff>
      <xdr:row>5</xdr:row>
      <xdr:rowOff>104107</xdr:rowOff>
    </xdr:to>
    <xdr:pic>
      <xdr:nvPicPr>
        <xdr:cNvPr id="3" name="Imagen 2" descr="Recorte de pantall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6" y="478635"/>
          <a:ext cx="2874166" cy="554160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3</xdr:row>
      <xdr:rowOff>47625</xdr:rowOff>
    </xdr:from>
    <xdr:to>
      <xdr:col>11</xdr:col>
      <xdr:colOff>224584</xdr:colOff>
      <xdr:row>5</xdr:row>
      <xdr:rowOff>273844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333375"/>
          <a:ext cx="986584" cy="869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28600" y="5038725"/>
          <a:ext cx="6438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República de Colombia</a:t>
          </a:r>
        </a:p>
      </xdr:txBody>
    </xdr:sp>
    <xdr:clientData/>
  </xdr:twoCellAnchor>
  <xdr:twoCellAnchor editAs="oneCell">
    <xdr:from>
      <xdr:col>9</xdr:col>
      <xdr:colOff>361950</xdr:colOff>
      <xdr:row>2</xdr:row>
      <xdr:rowOff>152400</xdr:rowOff>
    </xdr:from>
    <xdr:to>
      <xdr:col>10</xdr:col>
      <xdr:colOff>219075</xdr:colOff>
      <xdr:row>4</xdr:row>
      <xdr:rowOff>76200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9550" y="438150"/>
          <a:ext cx="533400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116684</xdr:colOff>
      <xdr:row>2</xdr:row>
      <xdr:rowOff>164310</xdr:rowOff>
    </xdr:from>
    <xdr:to>
      <xdr:col>2</xdr:col>
      <xdr:colOff>1362076</xdr:colOff>
      <xdr:row>4</xdr:row>
      <xdr:rowOff>177962</xdr:rowOff>
    </xdr:to>
    <xdr:pic>
      <xdr:nvPicPr>
        <xdr:cNvPr id="5" name="Imagen 4" descr="Recorte de pantall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4" y="373860"/>
          <a:ext cx="2750342" cy="661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28600" y="8696325"/>
          <a:ext cx="6457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República de Colombia</a:t>
          </a:r>
        </a:p>
      </xdr:txBody>
    </xdr:sp>
    <xdr:clientData/>
  </xdr:twoCellAnchor>
  <xdr:twoCellAnchor editAs="oneCell">
    <xdr:from>
      <xdr:col>9</xdr:col>
      <xdr:colOff>438151</xdr:colOff>
      <xdr:row>3</xdr:row>
      <xdr:rowOff>192882</xdr:rowOff>
    </xdr:from>
    <xdr:to>
      <xdr:col>10</xdr:col>
      <xdr:colOff>292894</xdr:colOff>
      <xdr:row>5</xdr:row>
      <xdr:rowOff>116682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9557" y="597695"/>
          <a:ext cx="533400" cy="566737"/>
        </a:xfrm>
        <a:prstGeom prst="rect">
          <a:avLst/>
        </a:prstGeom>
      </xdr:spPr>
    </xdr:pic>
    <xdr:clientData/>
  </xdr:twoCellAnchor>
  <xdr:twoCellAnchor editAs="oneCell">
    <xdr:from>
      <xdr:col>1</xdr:col>
      <xdr:colOff>192883</xdr:colOff>
      <xdr:row>3</xdr:row>
      <xdr:rowOff>69061</xdr:rowOff>
    </xdr:from>
    <xdr:to>
      <xdr:col>2</xdr:col>
      <xdr:colOff>1295400</xdr:colOff>
      <xdr:row>5</xdr:row>
      <xdr:rowOff>246775</xdr:rowOff>
    </xdr:to>
    <xdr:pic>
      <xdr:nvPicPr>
        <xdr:cNvPr id="6" name="Imagen 5" descr="Recorte de pantall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083" y="478636"/>
          <a:ext cx="2607467" cy="8254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28600" y="8696325"/>
          <a:ext cx="6457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República de Colombia</a:t>
          </a:r>
        </a:p>
      </xdr:txBody>
    </xdr:sp>
    <xdr:clientData/>
  </xdr:twoCellAnchor>
  <xdr:twoCellAnchor editAs="oneCell">
    <xdr:from>
      <xdr:col>9</xdr:col>
      <xdr:colOff>491068</xdr:colOff>
      <xdr:row>3</xdr:row>
      <xdr:rowOff>138642</xdr:rowOff>
    </xdr:from>
    <xdr:to>
      <xdr:col>10</xdr:col>
      <xdr:colOff>347134</xdr:colOff>
      <xdr:row>5</xdr:row>
      <xdr:rowOff>62442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1" y="551392"/>
          <a:ext cx="533400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266704</xdr:colOff>
      <xdr:row>3</xdr:row>
      <xdr:rowOff>80966</xdr:rowOff>
    </xdr:from>
    <xdr:to>
      <xdr:col>2</xdr:col>
      <xdr:colOff>1250157</xdr:colOff>
      <xdr:row>5</xdr:row>
      <xdr:rowOff>221237</xdr:rowOff>
    </xdr:to>
    <xdr:pic>
      <xdr:nvPicPr>
        <xdr:cNvPr id="6" name="Imagen 5" descr="Recorte de pantall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42" y="497685"/>
          <a:ext cx="2483640" cy="7832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28600" y="8696325"/>
          <a:ext cx="6457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República de Colombia</a:t>
          </a:r>
        </a:p>
      </xdr:txBody>
    </xdr:sp>
    <xdr:clientData/>
  </xdr:twoCellAnchor>
  <xdr:twoCellAnchor editAs="oneCell">
    <xdr:from>
      <xdr:col>9</xdr:col>
      <xdr:colOff>366713</xdr:colOff>
      <xdr:row>3</xdr:row>
      <xdr:rowOff>157163</xdr:rowOff>
    </xdr:from>
    <xdr:to>
      <xdr:col>10</xdr:col>
      <xdr:colOff>221456</xdr:colOff>
      <xdr:row>5</xdr:row>
      <xdr:rowOff>80963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8119" y="538163"/>
          <a:ext cx="533400" cy="566738"/>
        </a:xfrm>
        <a:prstGeom prst="rect">
          <a:avLst/>
        </a:prstGeom>
      </xdr:spPr>
    </xdr:pic>
    <xdr:clientData/>
  </xdr:twoCellAnchor>
  <xdr:twoCellAnchor editAs="oneCell">
    <xdr:from>
      <xdr:col>1</xdr:col>
      <xdr:colOff>169071</xdr:colOff>
      <xdr:row>3</xdr:row>
      <xdr:rowOff>116686</xdr:rowOff>
    </xdr:from>
    <xdr:to>
      <xdr:col>2</xdr:col>
      <xdr:colOff>1035843</xdr:colOff>
      <xdr:row>5</xdr:row>
      <xdr:rowOff>220141</xdr:rowOff>
    </xdr:to>
    <xdr:pic>
      <xdr:nvPicPr>
        <xdr:cNvPr id="6" name="Imagen 5" descr="Recorte de pantall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09" y="497686"/>
          <a:ext cx="2366959" cy="746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2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3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4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5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trienio"/>
      <sheetName val="Vigencia 1."/>
      <sheetName val="Vigencia 2."/>
      <sheetName val="Vigencia 3."/>
      <sheetName val="Vigencia 4.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trienio"/>
      <sheetName val="Vigencia 1."/>
      <sheetName val="Vigencia 2."/>
      <sheetName val="Vigencia 3."/>
      <sheetName val="Vigencia 4."/>
      <sheetName val="Hoja1"/>
      <sheetName val="Cuatrienio APC-Colombi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trienio"/>
      <sheetName val="Vigencia 1."/>
      <sheetName val="Vigencia 2."/>
      <sheetName val="Vigencia 3."/>
      <sheetName val="Vigencia 4.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trienio"/>
      <sheetName val="Vigencia 1."/>
      <sheetName val="Vigencia 2."/>
      <sheetName val="Vigencia 3."/>
      <sheetName val="Vigencia 4.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trienio"/>
      <sheetName val="Vigencia 1."/>
      <sheetName val="Vigencia 2."/>
      <sheetName val="Vigencia 3."/>
      <sheetName val="Vigencia 4.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9"/>
  <sheetViews>
    <sheetView showGridLines="0" tabSelected="1" topLeftCell="A4" zoomScale="90" zoomScaleNormal="90" workbookViewId="0">
      <selection activeCell="K43" sqref="K43"/>
    </sheetView>
  </sheetViews>
  <sheetFormatPr baseColWidth="10" defaultRowHeight="13.5" x14ac:dyDescent="0.25"/>
  <cols>
    <col min="1" max="1" width="1.140625" style="1" customWidth="1"/>
    <col min="2" max="2" width="22.5703125" style="28" customWidth="1"/>
    <col min="3" max="3" width="33.85546875" style="28" customWidth="1"/>
    <col min="4" max="4" width="25.7109375" style="28" customWidth="1"/>
    <col min="5" max="5" width="28" style="28" customWidth="1"/>
    <col min="6" max="6" width="24.7109375" style="28" customWidth="1"/>
    <col min="7" max="7" width="29.5703125" style="1" customWidth="1"/>
    <col min="8" max="11" width="12.140625" style="31" customWidth="1"/>
    <col min="12" max="12" width="19.140625" style="31" customWidth="1"/>
    <col min="13" max="16384" width="11.42578125" style="1"/>
  </cols>
  <sheetData>
    <row r="2" spans="1:12" ht="9" customHeight="1" x14ac:dyDescent="0.25">
      <c r="B2" s="2"/>
      <c r="C2" s="2"/>
      <c r="D2" s="2"/>
      <c r="E2" s="2"/>
      <c r="F2" s="2"/>
      <c r="G2" s="3"/>
      <c r="H2" s="4"/>
      <c r="I2" s="4"/>
      <c r="J2" s="4"/>
      <c r="K2" s="4"/>
      <c r="L2" s="4"/>
    </row>
    <row r="3" spans="1:12" ht="4.5" customHeight="1" x14ac:dyDescent="0.25">
      <c r="B3" s="2"/>
      <c r="C3" s="2"/>
      <c r="D3" s="2"/>
      <c r="E3" s="2"/>
      <c r="F3" s="2"/>
      <c r="G3" s="3"/>
      <c r="H3" s="4"/>
      <c r="I3" s="4"/>
      <c r="J3" s="4"/>
      <c r="K3" s="4"/>
      <c r="L3" s="4"/>
    </row>
    <row r="4" spans="1:12" ht="25.5" customHeight="1" x14ac:dyDescent="0.2">
      <c r="A4" s="3"/>
      <c r="B4" s="101"/>
      <c r="C4" s="101"/>
      <c r="D4" s="100" t="s">
        <v>7</v>
      </c>
      <c r="E4" s="100"/>
      <c r="F4" s="100"/>
      <c r="G4" s="100"/>
      <c r="H4" s="100"/>
      <c r="I4" s="100"/>
      <c r="J4" s="98"/>
      <c r="K4" s="98"/>
      <c r="L4" s="98"/>
    </row>
    <row r="5" spans="1:12" ht="25.5" customHeight="1" x14ac:dyDescent="0.2">
      <c r="A5" s="3"/>
      <c r="B5" s="101"/>
      <c r="C5" s="101"/>
      <c r="D5" s="100"/>
      <c r="E5" s="100"/>
      <c r="F5" s="100"/>
      <c r="G5" s="100"/>
      <c r="H5" s="100"/>
      <c r="I5" s="100"/>
      <c r="J5" s="98"/>
      <c r="K5" s="98"/>
      <c r="L5" s="98"/>
    </row>
    <row r="6" spans="1:12" ht="25.5" customHeight="1" x14ac:dyDescent="0.2">
      <c r="A6" s="3"/>
      <c r="B6" s="101"/>
      <c r="C6" s="101"/>
      <c r="D6" s="100"/>
      <c r="E6" s="100"/>
      <c r="F6" s="100"/>
      <c r="G6" s="100"/>
      <c r="H6" s="100"/>
      <c r="I6" s="100"/>
      <c r="J6" s="98"/>
      <c r="K6" s="98"/>
      <c r="L6" s="98"/>
    </row>
    <row r="7" spans="1:12" ht="21.75" customHeight="1" x14ac:dyDescent="0.2">
      <c r="A7" s="3"/>
      <c r="B7" s="51" t="s">
        <v>8</v>
      </c>
      <c r="C7" s="102" t="s">
        <v>80</v>
      </c>
      <c r="D7" s="102"/>
      <c r="E7" s="102"/>
      <c r="F7" s="102"/>
      <c r="G7" s="102"/>
      <c r="H7" s="102"/>
      <c r="I7" s="102"/>
      <c r="J7" s="102"/>
      <c r="K7" s="102"/>
      <c r="L7" s="102"/>
    </row>
    <row r="8" spans="1:12" ht="35.25" customHeight="1" x14ac:dyDescent="0.2">
      <c r="B8" s="99" t="s">
        <v>11</v>
      </c>
      <c r="C8" s="99" t="s">
        <v>12</v>
      </c>
      <c r="D8" s="99" t="s">
        <v>10</v>
      </c>
      <c r="E8" s="99" t="s">
        <v>9</v>
      </c>
      <c r="F8" s="99" t="s">
        <v>13</v>
      </c>
      <c r="G8" s="99" t="s">
        <v>0</v>
      </c>
      <c r="H8" s="99" t="s">
        <v>1</v>
      </c>
      <c r="I8" s="99"/>
      <c r="J8" s="99"/>
      <c r="K8" s="99"/>
      <c r="L8" s="99"/>
    </row>
    <row r="9" spans="1:12" ht="32.25" customHeight="1" x14ac:dyDescent="0.2">
      <c r="B9" s="99"/>
      <c r="C9" s="99"/>
      <c r="D9" s="99"/>
      <c r="E9" s="99"/>
      <c r="F9" s="99" t="s">
        <v>2</v>
      </c>
      <c r="G9" s="99"/>
      <c r="H9" s="52" t="s">
        <v>3</v>
      </c>
      <c r="I9" s="52" t="s">
        <v>4</v>
      </c>
      <c r="J9" s="52" t="s">
        <v>5</v>
      </c>
      <c r="K9" s="52" t="s">
        <v>6</v>
      </c>
      <c r="L9" s="52" t="s">
        <v>59</v>
      </c>
    </row>
    <row r="10" spans="1:12" s="73" customFormat="1" ht="32.25" customHeight="1" x14ac:dyDescent="0.2">
      <c r="B10" s="74" t="s">
        <v>17</v>
      </c>
      <c r="C10" s="74" t="s">
        <v>30</v>
      </c>
      <c r="D10" s="74" t="s">
        <v>36</v>
      </c>
      <c r="E10" s="75" t="s">
        <v>103</v>
      </c>
      <c r="F10" s="56" t="s">
        <v>58</v>
      </c>
      <c r="G10" s="76" t="s">
        <v>140</v>
      </c>
      <c r="H10" s="77">
        <v>0.4</v>
      </c>
      <c r="I10" s="77">
        <v>0.8</v>
      </c>
      <c r="J10" s="77">
        <v>1</v>
      </c>
      <c r="K10" s="78">
        <v>1</v>
      </c>
      <c r="L10" s="78">
        <v>1</v>
      </c>
    </row>
    <row r="11" spans="1:12" s="73" customFormat="1" ht="32.25" customHeight="1" x14ac:dyDescent="0.2">
      <c r="B11" s="74" t="s">
        <v>17</v>
      </c>
      <c r="C11" s="74" t="s">
        <v>30</v>
      </c>
      <c r="D11" s="74" t="s">
        <v>36</v>
      </c>
      <c r="E11" s="75" t="s">
        <v>103</v>
      </c>
      <c r="F11" s="56" t="s">
        <v>58</v>
      </c>
      <c r="G11" s="76" t="s">
        <v>104</v>
      </c>
      <c r="H11" s="79" t="s">
        <v>112</v>
      </c>
      <c r="I11" s="79" t="s">
        <v>112</v>
      </c>
      <c r="J11" s="80">
        <v>2</v>
      </c>
      <c r="K11" s="80">
        <v>4</v>
      </c>
      <c r="L11" s="79">
        <v>4</v>
      </c>
    </row>
    <row r="12" spans="1:12" s="73" customFormat="1" ht="32.25" customHeight="1" x14ac:dyDescent="0.2">
      <c r="B12" s="74" t="s">
        <v>15</v>
      </c>
      <c r="C12" s="74" t="s">
        <v>30</v>
      </c>
      <c r="D12" s="74" t="s">
        <v>36</v>
      </c>
      <c r="E12" s="75" t="s">
        <v>105</v>
      </c>
      <c r="F12" s="56" t="s">
        <v>58</v>
      </c>
      <c r="G12" s="76" t="s">
        <v>150</v>
      </c>
      <c r="H12" s="81">
        <v>0.75</v>
      </c>
      <c r="I12" s="81">
        <v>0.8</v>
      </c>
      <c r="J12" s="82">
        <v>0.8</v>
      </c>
      <c r="K12" s="83">
        <v>0.85</v>
      </c>
      <c r="L12" s="83">
        <v>0.85</v>
      </c>
    </row>
    <row r="13" spans="1:12" s="73" customFormat="1" ht="54.75" customHeight="1" x14ac:dyDescent="0.2">
      <c r="B13" s="74" t="s">
        <v>17</v>
      </c>
      <c r="C13" s="74" t="s">
        <v>30</v>
      </c>
      <c r="D13" s="74" t="s">
        <v>43</v>
      </c>
      <c r="E13" s="75" t="s">
        <v>106</v>
      </c>
      <c r="F13" s="56" t="s">
        <v>58</v>
      </c>
      <c r="G13" s="76" t="s">
        <v>107</v>
      </c>
      <c r="H13" s="81">
        <v>0.6</v>
      </c>
      <c r="I13" s="81">
        <v>0.65</v>
      </c>
      <c r="J13" s="81">
        <v>0.7</v>
      </c>
      <c r="K13" s="83">
        <v>0.75</v>
      </c>
      <c r="L13" s="83">
        <v>0.75</v>
      </c>
    </row>
    <row r="14" spans="1:12" s="73" customFormat="1" ht="54.75" customHeight="1" x14ac:dyDescent="0.2">
      <c r="B14" s="74" t="s">
        <v>17</v>
      </c>
      <c r="C14" s="74" t="s">
        <v>61</v>
      </c>
      <c r="D14" s="74" t="s">
        <v>37</v>
      </c>
      <c r="E14" s="75" t="s">
        <v>71</v>
      </c>
      <c r="F14" s="56" t="s">
        <v>56</v>
      </c>
      <c r="G14" s="76" t="s">
        <v>70</v>
      </c>
      <c r="H14" s="84">
        <f>+Hoja2!H5</f>
        <v>83.483999999999995</v>
      </c>
      <c r="I14" s="84">
        <f>+Hoja2!H6</f>
        <v>83.76</v>
      </c>
      <c r="J14" s="85">
        <f>+Hoja2!H7</f>
        <v>84.47999999999999</v>
      </c>
      <c r="K14" s="85">
        <f>+Hoja2!H8</f>
        <v>85</v>
      </c>
      <c r="L14" s="84">
        <f>+K14</f>
        <v>85</v>
      </c>
    </row>
    <row r="15" spans="1:12" s="73" customFormat="1" ht="54.75" customHeight="1" x14ac:dyDescent="0.2">
      <c r="B15" s="74" t="s">
        <v>17</v>
      </c>
      <c r="C15" s="74" t="s">
        <v>31</v>
      </c>
      <c r="D15" s="74" t="s">
        <v>38</v>
      </c>
      <c r="E15" s="75" t="s">
        <v>109</v>
      </c>
      <c r="F15" s="56" t="s">
        <v>58</v>
      </c>
      <c r="G15" s="76" t="s">
        <v>118</v>
      </c>
      <c r="H15" s="86">
        <v>0.97099999999999997</v>
      </c>
      <c r="I15" s="86">
        <v>0.97250000000000003</v>
      </c>
      <c r="J15" s="86">
        <v>0.97499999999999998</v>
      </c>
      <c r="K15" s="86">
        <v>0.97899999999999998</v>
      </c>
      <c r="L15" s="86">
        <f>+K15</f>
        <v>0.97899999999999998</v>
      </c>
    </row>
    <row r="16" spans="1:12" s="73" customFormat="1" ht="54.75" customHeight="1" x14ac:dyDescent="0.2">
      <c r="B16" s="74" t="s">
        <v>17</v>
      </c>
      <c r="C16" s="74" t="s">
        <v>31</v>
      </c>
      <c r="D16" s="74" t="s">
        <v>38</v>
      </c>
      <c r="E16" s="75" t="s">
        <v>109</v>
      </c>
      <c r="F16" s="56" t="s">
        <v>58</v>
      </c>
      <c r="G16" s="76" t="s">
        <v>117</v>
      </c>
      <c r="H16" s="87">
        <v>0.96730000000000005</v>
      </c>
      <c r="I16" s="87">
        <v>0.96730000000000005</v>
      </c>
      <c r="J16" s="87">
        <v>0.96730000000000005</v>
      </c>
      <c r="K16" s="87">
        <v>0.96730000000000005</v>
      </c>
      <c r="L16" s="87">
        <v>0.98</v>
      </c>
    </row>
    <row r="17" spans="2:12" s="73" customFormat="1" ht="54.75" customHeight="1" x14ac:dyDescent="0.2">
      <c r="B17" s="74" t="s">
        <v>17</v>
      </c>
      <c r="C17" s="74" t="s">
        <v>31</v>
      </c>
      <c r="D17" s="74" t="s">
        <v>38</v>
      </c>
      <c r="E17" s="75" t="s">
        <v>109</v>
      </c>
      <c r="F17" s="56" t="s">
        <v>58</v>
      </c>
      <c r="G17" s="76" t="s">
        <v>119</v>
      </c>
      <c r="H17" s="87">
        <v>0.75</v>
      </c>
      <c r="I17" s="87">
        <v>0.76</v>
      </c>
      <c r="J17" s="87">
        <v>0.77</v>
      </c>
      <c r="K17" s="87">
        <v>0.79</v>
      </c>
      <c r="L17" s="87">
        <f>+K17</f>
        <v>0.79</v>
      </c>
    </row>
    <row r="18" spans="2:12" s="73" customFormat="1" ht="54.75" customHeight="1" x14ac:dyDescent="0.2">
      <c r="B18" s="74" t="s">
        <v>17</v>
      </c>
      <c r="C18" s="74" t="s">
        <v>31</v>
      </c>
      <c r="D18" s="74" t="s">
        <v>50</v>
      </c>
      <c r="E18" s="75" t="s">
        <v>113</v>
      </c>
      <c r="F18" s="56" t="s">
        <v>58</v>
      </c>
      <c r="G18" s="56" t="s">
        <v>76</v>
      </c>
      <c r="H18" s="87">
        <v>0.87</v>
      </c>
      <c r="I18" s="87">
        <v>0.87</v>
      </c>
      <c r="J18" s="87">
        <v>0.87</v>
      </c>
      <c r="K18" s="87">
        <v>0.88</v>
      </c>
      <c r="L18" s="87">
        <v>0.88</v>
      </c>
    </row>
    <row r="19" spans="2:12" s="73" customFormat="1" ht="54.75" customHeight="1" x14ac:dyDescent="0.2">
      <c r="B19" s="74" t="s">
        <v>17</v>
      </c>
      <c r="C19" s="74" t="s">
        <v>31</v>
      </c>
      <c r="D19" s="74" t="s">
        <v>50</v>
      </c>
      <c r="E19" s="75" t="s">
        <v>78</v>
      </c>
      <c r="F19" s="56" t="s">
        <v>58</v>
      </c>
      <c r="G19" s="56" t="s">
        <v>77</v>
      </c>
      <c r="H19" s="87">
        <v>0.8</v>
      </c>
      <c r="I19" s="87">
        <v>0.81</v>
      </c>
      <c r="J19" s="87">
        <v>0.81</v>
      </c>
      <c r="K19" s="87">
        <v>0.82</v>
      </c>
      <c r="L19" s="87">
        <v>0.82</v>
      </c>
    </row>
    <row r="20" spans="2:12" s="73" customFormat="1" ht="54.75" customHeight="1" x14ac:dyDescent="0.2">
      <c r="B20" s="74" t="s">
        <v>17</v>
      </c>
      <c r="C20" s="74" t="s">
        <v>31</v>
      </c>
      <c r="D20" s="74" t="s">
        <v>48</v>
      </c>
      <c r="E20" s="75" t="s">
        <v>120</v>
      </c>
      <c r="F20" s="56" t="s">
        <v>58</v>
      </c>
      <c r="G20" s="56" t="s">
        <v>121</v>
      </c>
      <c r="H20" s="87">
        <v>0.95</v>
      </c>
      <c r="I20" s="87">
        <v>0.95</v>
      </c>
      <c r="J20" s="87">
        <v>0.95</v>
      </c>
      <c r="K20" s="87">
        <v>0.95</v>
      </c>
      <c r="L20" s="87">
        <v>0.95</v>
      </c>
    </row>
    <row r="21" spans="2:12" s="73" customFormat="1" ht="54.75" customHeight="1" x14ac:dyDescent="0.2">
      <c r="B21" s="74" t="s">
        <v>17</v>
      </c>
      <c r="C21" s="74" t="s">
        <v>31</v>
      </c>
      <c r="D21" s="74" t="s">
        <v>48</v>
      </c>
      <c r="E21" s="75" t="s">
        <v>120</v>
      </c>
      <c r="F21" s="56" t="s">
        <v>58</v>
      </c>
      <c r="G21" s="56" t="s">
        <v>122</v>
      </c>
      <c r="H21" s="87">
        <v>0.9</v>
      </c>
      <c r="I21" s="87">
        <v>0.9</v>
      </c>
      <c r="J21" s="87">
        <v>0.9</v>
      </c>
      <c r="K21" s="87">
        <v>0.9</v>
      </c>
      <c r="L21" s="87">
        <v>0.9</v>
      </c>
    </row>
    <row r="22" spans="2:12" s="73" customFormat="1" ht="54.75" customHeight="1" x14ac:dyDescent="0.2">
      <c r="B22" s="74" t="s">
        <v>17</v>
      </c>
      <c r="C22" s="74" t="s">
        <v>31</v>
      </c>
      <c r="D22" s="74" t="s">
        <v>49</v>
      </c>
      <c r="E22" s="75" t="s">
        <v>123</v>
      </c>
      <c r="F22" s="56" t="s">
        <v>54</v>
      </c>
      <c r="G22" s="56" t="s">
        <v>124</v>
      </c>
      <c r="H22" s="87">
        <v>1</v>
      </c>
      <c r="I22" s="87">
        <v>1</v>
      </c>
      <c r="J22" s="87">
        <v>1</v>
      </c>
      <c r="K22" s="87">
        <v>1</v>
      </c>
      <c r="L22" s="87">
        <v>1</v>
      </c>
    </row>
    <row r="23" spans="2:12" s="73" customFormat="1" ht="54.75" customHeight="1" x14ac:dyDescent="0.2">
      <c r="B23" s="74" t="s">
        <v>17</v>
      </c>
      <c r="C23" s="74" t="s">
        <v>31</v>
      </c>
      <c r="D23" s="74" t="s">
        <v>50</v>
      </c>
      <c r="E23" s="75" t="s">
        <v>114</v>
      </c>
      <c r="F23" s="56" t="s">
        <v>58</v>
      </c>
      <c r="G23" s="56" t="s">
        <v>115</v>
      </c>
      <c r="H23" s="88">
        <v>1</v>
      </c>
      <c r="I23" s="88">
        <v>1</v>
      </c>
      <c r="J23" s="88">
        <v>1</v>
      </c>
      <c r="K23" s="88">
        <v>1</v>
      </c>
      <c r="L23" s="87">
        <v>1</v>
      </c>
    </row>
    <row r="24" spans="2:12" s="73" customFormat="1" ht="54.75" customHeight="1" x14ac:dyDescent="0.2">
      <c r="B24" s="74" t="s">
        <v>19</v>
      </c>
      <c r="C24" s="74" t="s">
        <v>31</v>
      </c>
      <c r="D24" s="74" t="s">
        <v>46</v>
      </c>
      <c r="E24" s="75" t="s">
        <v>125</v>
      </c>
      <c r="F24" s="56" t="s">
        <v>58</v>
      </c>
      <c r="G24" s="56" t="s">
        <v>128</v>
      </c>
      <c r="H24" s="79">
        <v>5</v>
      </c>
      <c r="I24" s="79">
        <v>5</v>
      </c>
      <c r="J24" s="80">
        <v>5</v>
      </c>
      <c r="K24" s="80">
        <v>5</v>
      </c>
      <c r="L24" s="79">
        <v>20</v>
      </c>
    </row>
    <row r="25" spans="2:12" s="73" customFormat="1" ht="54.75" customHeight="1" x14ac:dyDescent="0.2">
      <c r="B25" s="74" t="s">
        <v>19</v>
      </c>
      <c r="C25" s="74" t="s">
        <v>31</v>
      </c>
      <c r="D25" s="74" t="s">
        <v>46</v>
      </c>
      <c r="E25" s="75" t="s">
        <v>125</v>
      </c>
      <c r="F25" s="56" t="s">
        <v>58</v>
      </c>
      <c r="G25" s="56" t="s">
        <v>126</v>
      </c>
      <c r="H25" s="79">
        <v>5</v>
      </c>
      <c r="I25" s="79" t="s">
        <v>112</v>
      </c>
      <c r="J25" s="80" t="s">
        <v>112</v>
      </c>
      <c r="K25" s="80" t="s">
        <v>112</v>
      </c>
      <c r="L25" s="79">
        <v>5</v>
      </c>
    </row>
    <row r="26" spans="2:12" s="73" customFormat="1" ht="54.75" customHeight="1" x14ac:dyDescent="0.2">
      <c r="B26" s="74" t="s">
        <v>19</v>
      </c>
      <c r="C26" s="74" t="s">
        <v>31</v>
      </c>
      <c r="D26" s="74" t="s">
        <v>46</v>
      </c>
      <c r="E26" s="75" t="s">
        <v>125</v>
      </c>
      <c r="F26" s="56" t="s">
        <v>58</v>
      </c>
      <c r="G26" s="56" t="s">
        <v>130</v>
      </c>
      <c r="H26" s="88" t="s">
        <v>112</v>
      </c>
      <c r="I26" s="88">
        <v>0.33</v>
      </c>
      <c r="J26" s="88">
        <v>0.66</v>
      </c>
      <c r="K26" s="88">
        <v>1</v>
      </c>
      <c r="L26" s="87">
        <v>1</v>
      </c>
    </row>
    <row r="27" spans="2:12" s="73" customFormat="1" ht="54.75" customHeight="1" x14ac:dyDescent="0.2">
      <c r="B27" s="74" t="s">
        <v>19</v>
      </c>
      <c r="C27" s="74" t="s">
        <v>31</v>
      </c>
      <c r="D27" s="74" t="s">
        <v>47</v>
      </c>
      <c r="E27" s="75" t="s">
        <v>127</v>
      </c>
      <c r="F27" s="56" t="s">
        <v>58</v>
      </c>
      <c r="G27" s="56" t="s">
        <v>129</v>
      </c>
      <c r="H27" s="79">
        <v>1</v>
      </c>
      <c r="I27" s="79">
        <v>2</v>
      </c>
      <c r="J27" s="80">
        <v>3</v>
      </c>
      <c r="K27" s="80">
        <v>4</v>
      </c>
      <c r="L27" s="79">
        <v>4</v>
      </c>
    </row>
    <row r="28" spans="2:12" s="73" customFormat="1" ht="54.75" customHeight="1" x14ac:dyDescent="0.2">
      <c r="B28" s="74" t="s">
        <v>19</v>
      </c>
      <c r="C28" s="74" t="s">
        <v>31</v>
      </c>
      <c r="D28" s="74" t="s">
        <v>46</v>
      </c>
      <c r="E28" s="75" t="s">
        <v>127</v>
      </c>
      <c r="F28" s="56" t="s">
        <v>55</v>
      </c>
      <c r="G28" s="56" t="s">
        <v>131</v>
      </c>
      <c r="H28" s="88">
        <v>0.7</v>
      </c>
      <c r="I28" s="88">
        <v>0.8</v>
      </c>
      <c r="J28" s="88">
        <v>0.9</v>
      </c>
      <c r="K28" s="88">
        <v>1</v>
      </c>
      <c r="L28" s="87">
        <v>1</v>
      </c>
    </row>
    <row r="29" spans="2:12" s="89" customFormat="1" ht="48" customHeight="1" x14ac:dyDescent="0.2">
      <c r="B29" s="74" t="s">
        <v>25</v>
      </c>
      <c r="C29" s="74" t="s">
        <v>32</v>
      </c>
      <c r="D29" s="74" t="s">
        <v>39</v>
      </c>
      <c r="E29" s="75" t="s">
        <v>67</v>
      </c>
      <c r="F29" s="56" t="s">
        <v>56</v>
      </c>
      <c r="G29" s="76" t="s">
        <v>147</v>
      </c>
      <c r="H29" s="79" t="s">
        <v>81</v>
      </c>
      <c r="I29" s="79" t="s">
        <v>81</v>
      </c>
      <c r="J29" s="79" t="s">
        <v>81</v>
      </c>
      <c r="K29" s="79" t="s">
        <v>81</v>
      </c>
      <c r="L29" s="79" t="s">
        <v>81</v>
      </c>
    </row>
    <row r="30" spans="2:12" s="89" customFormat="1" ht="48" customHeight="1" x14ac:dyDescent="0.2">
      <c r="B30" s="74" t="s">
        <v>25</v>
      </c>
      <c r="C30" s="74" t="s">
        <v>32</v>
      </c>
      <c r="D30" s="74" t="s">
        <v>39</v>
      </c>
      <c r="E30" s="75" t="s">
        <v>67</v>
      </c>
      <c r="F30" s="56" t="s">
        <v>56</v>
      </c>
      <c r="G30" s="76" t="s">
        <v>148</v>
      </c>
      <c r="H30" s="79" t="s">
        <v>81</v>
      </c>
      <c r="I30" s="79" t="s">
        <v>81</v>
      </c>
      <c r="J30" s="79" t="s">
        <v>81</v>
      </c>
      <c r="K30" s="79" t="s">
        <v>81</v>
      </c>
      <c r="L30" s="79" t="s">
        <v>81</v>
      </c>
    </row>
    <row r="31" spans="2:12" s="89" customFormat="1" ht="48" customHeight="1" x14ac:dyDescent="0.2">
      <c r="B31" s="74" t="s">
        <v>25</v>
      </c>
      <c r="C31" s="74" t="s">
        <v>32</v>
      </c>
      <c r="D31" s="74" t="s">
        <v>39</v>
      </c>
      <c r="E31" s="75" t="s">
        <v>67</v>
      </c>
      <c r="F31" s="56" t="s">
        <v>56</v>
      </c>
      <c r="G31" s="76" t="s">
        <v>149</v>
      </c>
      <c r="H31" s="79" t="s">
        <v>81</v>
      </c>
      <c r="I31" s="79" t="s">
        <v>81</v>
      </c>
      <c r="J31" s="79" t="s">
        <v>81</v>
      </c>
      <c r="K31" s="79" t="s">
        <v>81</v>
      </c>
      <c r="L31" s="79" t="s">
        <v>81</v>
      </c>
    </row>
    <row r="32" spans="2:12" s="89" customFormat="1" ht="48" customHeight="1" x14ac:dyDescent="0.2">
      <c r="B32" s="74" t="s">
        <v>17</v>
      </c>
      <c r="C32" s="74" t="s">
        <v>32</v>
      </c>
      <c r="D32" s="74" t="s">
        <v>39</v>
      </c>
      <c r="E32" s="75" t="s">
        <v>68</v>
      </c>
      <c r="F32" s="56" t="s">
        <v>56</v>
      </c>
      <c r="G32" s="76" t="s">
        <v>69</v>
      </c>
      <c r="H32" s="79" t="s">
        <v>81</v>
      </c>
      <c r="I32" s="79" t="s">
        <v>81</v>
      </c>
      <c r="J32" s="79" t="s">
        <v>81</v>
      </c>
      <c r="K32" s="79" t="s">
        <v>81</v>
      </c>
      <c r="L32" s="80">
        <v>1</v>
      </c>
    </row>
    <row r="33" spans="2:12" s="89" customFormat="1" ht="48" customHeight="1" x14ac:dyDescent="0.2">
      <c r="B33" s="74" t="s">
        <v>17</v>
      </c>
      <c r="C33" s="74" t="s">
        <v>32</v>
      </c>
      <c r="D33" s="74" t="s">
        <v>39</v>
      </c>
      <c r="E33" s="75" t="s">
        <v>68</v>
      </c>
      <c r="F33" s="56" t="s">
        <v>56</v>
      </c>
      <c r="G33" s="76" t="s">
        <v>143</v>
      </c>
      <c r="H33" s="79" t="s">
        <v>81</v>
      </c>
      <c r="I33" s="79" t="s">
        <v>81</v>
      </c>
      <c r="J33" s="79" t="s">
        <v>81</v>
      </c>
      <c r="K33" s="79" t="s">
        <v>81</v>
      </c>
      <c r="L33" s="79" t="s">
        <v>81</v>
      </c>
    </row>
    <row r="34" spans="2:12" s="89" customFormat="1" ht="48" customHeight="1" x14ac:dyDescent="0.2">
      <c r="B34" s="74" t="s">
        <v>17</v>
      </c>
      <c r="C34" s="74" t="s">
        <v>32</v>
      </c>
      <c r="D34" s="74" t="s">
        <v>39</v>
      </c>
      <c r="E34" s="75" t="s">
        <v>68</v>
      </c>
      <c r="F34" s="56" t="s">
        <v>56</v>
      </c>
      <c r="G34" s="76" t="s">
        <v>144</v>
      </c>
      <c r="H34" s="79" t="s">
        <v>81</v>
      </c>
      <c r="I34" s="79" t="s">
        <v>81</v>
      </c>
      <c r="J34" s="79" t="s">
        <v>81</v>
      </c>
      <c r="K34" s="79" t="s">
        <v>81</v>
      </c>
      <c r="L34" s="80">
        <v>32</v>
      </c>
    </row>
    <row r="35" spans="2:12" s="89" customFormat="1" ht="48" customHeight="1" x14ac:dyDescent="0.2">
      <c r="B35" s="74" t="s">
        <v>17</v>
      </c>
      <c r="C35" s="74" t="s">
        <v>32</v>
      </c>
      <c r="D35" s="74" t="s">
        <v>39</v>
      </c>
      <c r="E35" s="75" t="s">
        <v>68</v>
      </c>
      <c r="F35" s="56" t="s">
        <v>56</v>
      </c>
      <c r="G35" s="76" t="s">
        <v>145</v>
      </c>
      <c r="H35" s="79" t="s">
        <v>81</v>
      </c>
      <c r="I35" s="79" t="s">
        <v>81</v>
      </c>
      <c r="J35" s="79" t="s">
        <v>81</v>
      </c>
      <c r="K35" s="79" t="s">
        <v>81</v>
      </c>
      <c r="L35" s="79" t="s">
        <v>81</v>
      </c>
    </row>
    <row r="36" spans="2:12" s="89" customFormat="1" ht="48" customHeight="1" x14ac:dyDescent="0.2">
      <c r="B36" s="74" t="s">
        <v>17</v>
      </c>
      <c r="C36" s="74" t="s">
        <v>32</v>
      </c>
      <c r="D36" s="74" t="s">
        <v>39</v>
      </c>
      <c r="E36" s="75" t="s">
        <v>68</v>
      </c>
      <c r="F36" s="56" t="s">
        <v>56</v>
      </c>
      <c r="G36" s="76" t="s">
        <v>146</v>
      </c>
      <c r="H36" s="79" t="s">
        <v>81</v>
      </c>
      <c r="I36" s="79" t="s">
        <v>81</v>
      </c>
      <c r="J36" s="79" t="s">
        <v>81</v>
      </c>
      <c r="K36" s="79" t="s">
        <v>81</v>
      </c>
      <c r="L36" s="79" t="s">
        <v>81</v>
      </c>
    </row>
    <row r="37" spans="2:12" s="89" customFormat="1" ht="48" customHeight="1" x14ac:dyDescent="0.2">
      <c r="B37" s="74" t="s">
        <v>85</v>
      </c>
      <c r="C37" s="74" t="s">
        <v>32</v>
      </c>
      <c r="D37" s="74" t="s">
        <v>39</v>
      </c>
      <c r="E37" s="74" t="s">
        <v>82</v>
      </c>
      <c r="F37" s="74" t="s">
        <v>55</v>
      </c>
      <c r="G37" s="56" t="s">
        <v>83</v>
      </c>
      <c r="H37" s="90">
        <v>0</v>
      </c>
      <c r="I37" s="90">
        <v>14000</v>
      </c>
      <c r="J37" s="90">
        <v>32000</v>
      </c>
      <c r="K37" s="90">
        <v>102000</v>
      </c>
      <c r="L37" s="91">
        <v>102000</v>
      </c>
    </row>
    <row r="38" spans="2:12" s="89" customFormat="1" ht="48" customHeight="1" x14ac:dyDescent="0.2">
      <c r="B38" s="74" t="s">
        <v>85</v>
      </c>
      <c r="C38" s="74" t="s">
        <v>32</v>
      </c>
      <c r="D38" s="74" t="s">
        <v>39</v>
      </c>
      <c r="E38" s="74" t="s">
        <v>82</v>
      </c>
      <c r="F38" s="74" t="s">
        <v>55</v>
      </c>
      <c r="G38" s="56" t="s">
        <v>84</v>
      </c>
      <c r="H38" s="90">
        <f>544568+2816</f>
        <v>547384</v>
      </c>
      <c r="I38" s="90">
        <f>+H38+11732</f>
        <v>559116</v>
      </c>
      <c r="J38" s="90">
        <f>+I38+12630</f>
        <v>571746</v>
      </c>
      <c r="K38" s="90">
        <f>+J38+17017</f>
        <v>588763</v>
      </c>
      <c r="L38" s="91">
        <v>588763</v>
      </c>
    </row>
    <row r="39" spans="2:12" s="89" customFormat="1" ht="48" customHeight="1" x14ac:dyDescent="0.2">
      <c r="B39" s="74" t="s">
        <v>85</v>
      </c>
      <c r="C39" s="74" t="s">
        <v>32</v>
      </c>
      <c r="D39" s="74" t="s">
        <v>39</v>
      </c>
      <c r="E39" s="74" t="s">
        <v>82</v>
      </c>
      <c r="F39" s="74" t="s">
        <v>55</v>
      </c>
      <c r="G39" s="56" t="s">
        <v>151</v>
      </c>
      <c r="H39" s="90">
        <v>4</v>
      </c>
      <c r="I39" s="90">
        <v>8</v>
      </c>
      <c r="J39" s="90">
        <v>16</v>
      </c>
      <c r="K39" s="90">
        <v>20</v>
      </c>
      <c r="L39" s="92">
        <v>20</v>
      </c>
    </row>
    <row r="40" spans="2:12" s="89" customFormat="1" ht="48" customHeight="1" x14ac:dyDescent="0.2">
      <c r="B40" s="74" t="s">
        <v>17</v>
      </c>
      <c r="C40" s="74" t="s">
        <v>32</v>
      </c>
      <c r="D40" s="74" t="s">
        <v>39</v>
      </c>
      <c r="E40" s="74" t="s">
        <v>86</v>
      </c>
      <c r="F40" s="74" t="s">
        <v>53</v>
      </c>
      <c r="G40" s="56" t="s">
        <v>87</v>
      </c>
      <c r="H40" s="79">
        <v>1</v>
      </c>
      <c r="I40" s="93" t="s">
        <v>88</v>
      </c>
      <c r="J40" s="93" t="s">
        <v>88</v>
      </c>
      <c r="K40" s="93" t="s">
        <v>88</v>
      </c>
      <c r="L40" s="79">
        <v>1</v>
      </c>
    </row>
    <row r="41" spans="2:12" s="89" customFormat="1" ht="48" customHeight="1" x14ac:dyDescent="0.2">
      <c r="B41" s="74" t="s">
        <v>17</v>
      </c>
      <c r="C41" s="74" t="s">
        <v>32</v>
      </c>
      <c r="D41" s="74" t="s">
        <v>39</v>
      </c>
      <c r="E41" s="74" t="s">
        <v>86</v>
      </c>
      <c r="F41" s="74" t="s">
        <v>53</v>
      </c>
      <c r="G41" s="56" t="s">
        <v>152</v>
      </c>
      <c r="H41" s="83">
        <v>0.15</v>
      </c>
      <c r="I41" s="83">
        <v>0.5</v>
      </c>
      <c r="J41" s="83">
        <v>0.85</v>
      </c>
      <c r="K41" s="83">
        <v>1</v>
      </c>
      <c r="L41" s="83">
        <v>1</v>
      </c>
    </row>
    <row r="42" spans="2:12" s="89" customFormat="1" ht="48" customHeight="1" x14ac:dyDescent="0.2">
      <c r="B42" s="74" t="s">
        <v>18</v>
      </c>
      <c r="C42" s="74" t="s">
        <v>32</v>
      </c>
      <c r="D42" s="74" t="s">
        <v>39</v>
      </c>
      <c r="E42" s="75" t="s">
        <v>89</v>
      </c>
      <c r="F42" s="56" t="s">
        <v>57</v>
      </c>
      <c r="G42" s="76" t="s">
        <v>90</v>
      </c>
      <c r="H42" s="96" t="s">
        <v>81</v>
      </c>
      <c r="I42" s="96" t="s">
        <v>81</v>
      </c>
      <c r="J42" s="96" t="s">
        <v>81</v>
      </c>
      <c r="K42" s="96" t="s">
        <v>81</v>
      </c>
      <c r="L42" s="96" t="s">
        <v>81</v>
      </c>
    </row>
    <row r="43" spans="2:12" s="89" customFormat="1" ht="48" customHeight="1" x14ac:dyDescent="0.2">
      <c r="B43" s="74" t="s">
        <v>18</v>
      </c>
      <c r="C43" s="74" t="s">
        <v>32</v>
      </c>
      <c r="D43" s="74" t="s">
        <v>39</v>
      </c>
      <c r="E43" s="75" t="s">
        <v>89</v>
      </c>
      <c r="F43" s="56" t="s">
        <v>57</v>
      </c>
      <c r="G43" s="94" t="s">
        <v>91</v>
      </c>
      <c r="H43" s="79">
        <v>1</v>
      </c>
      <c r="I43" s="79" t="s">
        <v>112</v>
      </c>
      <c r="J43" s="80" t="s">
        <v>112</v>
      </c>
      <c r="K43" s="80" t="s">
        <v>112</v>
      </c>
      <c r="L43" s="80">
        <f>SUM(H43:K43)</f>
        <v>1</v>
      </c>
    </row>
    <row r="44" spans="2:12" s="89" customFormat="1" ht="48" customHeight="1" x14ac:dyDescent="0.2">
      <c r="B44" s="74" t="s">
        <v>18</v>
      </c>
      <c r="C44" s="74" t="s">
        <v>32</v>
      </c>
      <c r="D44" s="74" t="s">
        <v>39</v>
      </c>
      <c r="E44" s="75" t="s">
        <v>89</v>
      </c>
      <c r="F44" s="56" t="s">
        <v>57</v>
      </c>
      <c r="G44" s="94" t="s">
        <v>142</v>
      </c>
      <c r="H44" s="79">
        <v>0</v>
      </c>
      <c r="I44" s="79">
        <v>10</v>
      </c>
      <c r="J44" s="80">
        <v>10</v>
      </c>
      <c r="K44" s="80">
        <v>12</v>
      </c>
      <c r="L44" s="80">
        <f>SUM(H44:K44)</f>
        <v>32</v>
      </c>
    </row>
    <row r="45" spans="2:12" s="89" customFormat="1" ht="48" customHeight="1" x14ac:dyDescent="0.2">
      <c r="B45" s="74" t="s">
        <v>18</v>
      </c>
      <c r="C45" s="74" t="s">
        <v>32</v>
      </c>
      <c r="D45" s="74" t="s">
        <v>39</v>
      </c>
      <c r="E45" s="75" t="s">
        <v>89</v>
      </c>
      <c r="F45" s="56" t="s">
        <v>57</v>
      </c>
      <c r="G45" s="76" t="s">
        <v>92</v>
      </c>
      <c r="H45" s="83">
        <v>0.35</v>
      </c>
      <c r="I45" s="83">
        <v>0.4</v>
      </c>
      <c r="J45" s="83">
        <v>0.45</v>
      </c>
      <c r="K45" s="83">
        <v>0.5</v>
      </c>
      <c r="L45" s="83">
        <v>0.5</v>
      </c>
    </row>
    <row r="46" spans="2:12" s="89" customFormat="1" ht="48" customHeight="1" x14ac:dyDescent="0.2">
      <c r="B46" s="74" t="s">
        <v>17</v>
      </c>
      <c r="C46" s="74" t="s">
        <v>32</v>
      </c>
      <c r="D46" s="74" t="s">
        <v>39</v>
      </c>
      <c r="E46" s="75" t="s">
        <v>100</v>
      </c>
      <c r="F46" s="56" t="s">
        <v>54</v>
      </c>
      <c r="G46" s="76" t="s">
        <v>101</v>
      </c>
      <c r="H46" s="79">
        <v>700</v>
      </c>
      <c r="I46" s="79">
        <v>700</v>
      </c>
      <c r="J46" s="80">
        <v>450</v>
      </c>
      <c r="K46" s="80">
        <v>450</v>
      </c>
      <c r="L46" s="80">
        <v>2300</v>
      </c>
    </row>
    <row r="47" spans="2:12" s="89" customFormat="1" ht="48" customHeight="1" x14ac:dyDescent="0.2">
      <c r="B47" s="74" t="s">
        <v>17</v>
      </c>
      <c r="C47" s="74" t="s">
        <v>32</v>
      </c>
      <c r="D47" s="74" t="s">
        <v>39</v>
      </c>
      <c r="E47" s="75" t="s">
        <v>100</v>
      </c>
      <c r="F47" s="56" t="s">
        <v>54</v>
      </c>
      <c r="G47" s="76" t="s">
        <v>110</v>
      </c>
      <c r="H47" s="83">
        <v>1</v>
      </c>
      <c r="I47" s="83">
        <v>1</v>
      </c>
      <c r="J47" s="83">
        <v>1</v>
      </c>
      <c r="K47" s="83">
        <v>1</v>
      </c>
      <c r="L47" s="83">
        <v>1</v>
      </c>
    </row>
    <row r="48" spans="2:12" s="89" customFormat="1" ht="75" customHeight="1" x14ac:dyDescent="0.2">
      <c r="B48" s="74" t="s">
        <v>17</v>
      </c>
      <c r="C48" s="74" t="s">
        <v>32</v>
      </c>
      <c r="D48" s="74" t="s">
        <v>39</v>
      </c>
      <c r="E48" s="75" t="s">
        <v>100</v>
      </c>
      <c r="F48" s="56" t="s">
        <v>54</v>
      </c>
      <c r="G48" s="76" t="s">
        <v>111</v>
      </c>
      <c r="H48" s="83">
        <v>1</v>
      </c>
      <c r="I48" s="83">
        <v>1</v>
      </c>
      <c r="J48" s="83">
        <v>1</v>
      </c>
      <c r="K48" s="83">
        <v>1</v>
      </c>
      <c r="L48" s="83">
        <v>1</v>
      </c>
    </row>
    <row r="49" spans="1:12" s="89" customFormat="1" ht="48" customHeight="1" x14ac:dyDescent="0.2">
      <c r="B49" s="74" t="s">
        <v>17</v>
      </c>
      <c r="C49" s="74" t="s">
        <v>32</v>
      </c>
      <c r="D49" s="74" t="s">
        <v>39</v>
      </c>
      <c r="E49" s="75" t="s">
        <v>100</v>
      </c>
      <c r="F49" s="56" t="s">
        <v>54</v>
      </c>
      <c r="G49" s="76" t="s">
        <v>102</v>
      </c>
      <c r="H49" s="83">
        <v>0.65</v>
      </c>
      <c r="I49" s="83">
        <v>0.7</v>
      </c>
      <c r="J49" s="83">
        <v>0.8</v>
      </c>
      <c r="K49" s="83">
        <v>0.8</v>
      </c>
      <c r="L49" s="83">
        <v>0.8</v>
      </c>
    </row>
    <row r="50" spans="1:12" s="89" customFormat="1" ht="48" customHeight="1" x14ac:dyDescent="0.2">
      <c r="A50" s="73"/>
      <c r="B50" s="74" t="s">
        <v>17</v>
      </c>
      <c r="C50" s="74" t="s">
        <v>33</v>
      </c>
      <c r="D50" s="74" t="s">
        <v>45</v>
      </c>
      <c r="E50" s="75" t="s">
        <v>72</v>
      </c>
      <c r="F50" s="56" t="s">
        <v>58</v>
      </c>
      <c r="G50" s="76" t="s">
        <v>73</v>
      </c>
      <c r="H50" s="83">
        <v>1</v>
      </c>
      <c r="I50" s="83">
        <v>1</v>
      </c>
      <c r="J50" s="83">
        <v>1</v>
      </c>
      <c r="K50" s="83">
        <v>1</v>
      </c>
      <c r="L50" s="83">
        <v>1</v>
      </c>
    </row>
    <row r="51" spans="1:12" s="89" customFormat="1" ht="48" customHeight="1" x14ac:dyDescent="0.2">
      <c r="B51" s="74" t="s">
        <v>17</v>
      </c>
      <c r="C51" s="74" t="s">
        <v>33</v>
      </c>
      <c r="D51" s="74" t="s">
        <v>45</v>
      </c>
      <c r="E51" s="75" t="s">
        <v>72</v>
      </c>
      <c r="F51" s="56" t="s">
        <v>58</v>
      </c>
      <c r="G51" s="76" t="s">
        <v>74</v>
      </c>
      <c r="H51" s="87">
        <v>0.98499999999999999</v>
      </c>
      <c r="I51" s="87">
        <v>0.98799999999999999</v>
      </c>
      <c r="J51" s="87">
        <v>0.99</v>
      </c>
      <c r="K51" s="87">
        <v>0.995</v>
      </c>
      <c r="L51" s="87">
        <v>0.995</v>
      </c>
    </row>
    <row r="52" spans="1:12" s="89" customFormat="1" ht="48" customHeight="1" x14ac:dyDescent="0.2">
      <c r="B52" s="74" t="s">
        <v>17</v>
      </c>
      <c r="C52" s="74" t="s">
        <v>33</v>
      </c>
      <c r="D52" s="74" t="s">
        <v>40</v>
      </c>
      <c r="E52" s="75" t="s">
        <v>132</v>
      </c>
      <c r="F52" s="56" t="s">
        <v>58</v>
      </c>
      <c r="G52" s="76" t="s">
        <v>133</v>
      </c>
      <c r="H52" s="74">
        <v>5</v>
      </c>
      <c r="I52" s="74" t="s">
        <v>112</v>
      </c>
      <c r="J52" s="74" t="s">
        <v>112</v>
      </c>
      <c r="K52" s="74" t="s">
        <v>112</v>
      </c>
      <c r="L52" s="93">
        <v>5</v>
      </c>
    </row>
    <row r="53" spans="1:12" s="89" customFormat="1" ht="48" customHeight="1" x14ac:dyDescent="0.2">
      <c r="B53" s="74" t="s">
        <v>17</v>
      </c>
      <c r="C53" s="74" t="s">
        <v>33</v>
      </c>
      <c r="D53" s="74" t="s">
        <v>40</v>
      </c>
      <c r="E53" s="75" t="s">
        <v>141</v>
      </c>
      <c r="F53" s="56" t="s">
        <v>58</v>
      </c>
      <c r="G53" s="95" t="s">
        <v>134</v>
      </c>
      <c r="H53" s="74">
        <v>5</v>
      </c>
      <c r="I53" s="74">
        <v>5</v>
      </c>
      <c r="J53" s="74">
        <v>5</v>
      </c>
      <c r="K53" s="74">
        <v>5</v>
      </c>
      <c r="L53" s="74">
        <f t="shared" ref="L53" si="0">SUM(H53:K53)</f>
        <v>20</v>
      </c>
    </row>
    <row r="54" spans="1:12" s="89" customFormat="1" ht="48" customHeight="1" x14ac:dyDescent="0.2">
      <c r="B54" s="74" t="s">
        <v>17</v>
      </c>
      <c r="C54" s="74" t="s">
        <v>33</v>
      </c>
      <c r="D54" s="74" t="s">
        <v>40</v>
      </c>
      <c r="E54" s="75" t="s">
        <v>135</v>
      </c>
      <c r="F54" s="56" t="s">
        <v>58</v>
      </c>
      <c r="G54" s="95" t="s">
        <v>155</v>
      </c>
      <c r="H54" s="74">
        <v>4</v>
      </c>
      <c r="I54" s="74">
        <v>5</v>
      </c>
      <c r="J54" s="74">
        <v>5</v>
      </c>
      <c r="K54" s="74">
        <v>0</v>
      </c>
      <c r="L54" s="74">
        <v>5</v>
      </c>
    </row>
    <row r="55" spans="1:12" s="89" customFormat="1" ht="48" customHeight="1" x14ac:dyDescent="0.2">
      <c r="B55" s="74" t="s">
        <v>17</v>
      </c>
      <c r="C55" s="74" t="s">
        <v>33</v>
      </c>
      <c r="D55" s="74" t="s">
        <v>40</v>
      </c>
      <c r="E55" s="75" t="s">
        <v>136</v>
      </c>
      <c r="F55" s="56" t="s">
        <v>58</v>
      </c>
      <c r="G55" s="95" t="s">
        <v>153</v>
      </c>
      <c r="H55" s="74">
        <v>3</v>
      </c>
      <c r="I55" s="74">
        <v>3.3</v>
      </c>
      <c r="J55" s="74">
        <v>3.6</v>
      </c>
      <c r="K55" s="74">
        <v>4</v>
      </c>
      <c r="L55" s="74">
        <v>4</v>
      </c>
    </row>
    <row r="56" spans="1:12" s="89" customFormat="1" ht="48" customHeight="1" x14ac:dyDescent="0.2">
      <c r="B56" s="74" t="s">
        <v>17</v>
      </c>
      <c r="C56" s="74" t="s">
        <v>34</v>
      </c>
      <c r="D56" s="74" t="s">
        <v>41</v>
      </c>
      <c r="E56" s="75" t="s">
        <v>79</v>
      </c>
      <c r="F56" s="56" t="s">
        <v>58</v>
      </c>
      <c r="G56" s="56" t="s">
        <v>75</v>
      </c>
      <c r="H56" s="74">
        <v>5</v>
      </c>
      <c r="I56" s="74">
        <v>5</v>
      </c>
      <c r="J56" s="74">
        <v>5</v>
      </c>
      <c r="K56" s="74">
        <v>5</v>
      </c>
      <c r="L56" s="74">
        <v>20</v>
      </c>
    </row>
    <row r="57" spans="1:12" s="89" customFormat="1" ht="58.5" customHeight="1" x14ac:dyDescent="0.2">
      <c r="B57" s="74" t="s">
        <v>17</v>
      </c>
      <c r="C57" s="74" t="s">
        <v>35</v>
      </c>
      <c r="D57" s="74" t="s">
        <v>42</v>
      </c>
      <c r="E57" s="11" t="s">
        <v>137</v>
      </c>
      <c r="F57" s="11" t="s">
        <v>56</v>
      </c>
      <c r="G57" s="11" t="s">
        <v>154</v>
      </c>
      <c r="H57" s="79">
        <v>5</v>
      </c>
      <c r="I57" s="79">
        <v>5</v>
      </c>
      <c r="J57" s="79">
        <v>5</v>
      </c>
      <c r="K57" s="79">
        <v>5</v>
      </c>
      <c r="L57" s="79">
        <v>20</v>
      </c>
    </row>
    <row r="58" spans="1:12" s="89" customFormat="1" ht="44.25" customHeight="1" x14ac:dyDescent="0.2">
      <c r="B58" s="74" t="s">
        <v>17</v>
      </c>
      <c r="C58" s="74" t="s">
        <v>35</v>
      </c>
      <c r="D58" s="74" t="s">
        <v>42</v>
      </c>
      <c r="E58" s="11" t="s">
        <v>138</v>
      </c>
      <c r="F58" s="11" t="s">
        <v>56</v>
      </c>
      <c r="G58" s="11" t="s">
        <v>139</v>
      </c>
      <c r="H58" s="83">
        <v>0.85</v>
      </c>
      <c r="I58" s="83">
        <v>0.85</v>
      </c>
      <c r="J58" s="83">
        <v>0.85</v>
      </c>
      <c r="K58" s="83">
        <v>0.85</v>
      </c>
      <c r="L58" s="83">
        <v>0.85</v>
      </c>
    </row>
    <row r="59" spans="1:12" ht="16.5" x14ac:dyDescent="0.3">
      <c r="E59" s="29"/>
      <c r="G59" s="30"/>
      <c r="J59" s="32"/>
      <c r="K59" s="32"/>
      <c r="L59" s="32"/>
    </row>
    <row r="60" spans="1:12" ht="16.5" x14ac:dyDescent="0.3">
      <c r="E60" s="29"/>
      <c r="G60" s="30"/>
    </row>
    <row r="61" spans="1:12" ht="16.5" x14ac:dyDescent="0.3">
      <c r="E61" s="33"/>
      <c r="G61" s="30"/>
    </row>
    <row r="62" spans="1:12" ht="16.5" x14ac:dyDescent="0.3">
      <c r="E62" s="33"/>
      <c r="G62" s="30"/>
    </row>
    <row r="63" spans="1:12" ht="16.5" x14ac:dyDescent="0.3">
      <c r="E63" s="29"/>
      <c r="G63" s="30"/>
    </row>
    <row r="64" spans="1:12" ht="16.5" x14ac:dyDescent="0.3">
      <c r="E64" s="29"/>
      <c r="G64" s="30"/>
    </row>
    <row r="65" spans="4:7" ht="16.5" x14ac:dyDescent="0.3">
      <c r="E65" s="29"/>
      <c r="G65" s="30"/>
    </row>
    <row r="66" spans="4:7" ht="16.5" x14ac:dyDescent="0.3">
      <c r="E66" s="29"/>
    </row>
    <row r="67" spans="4:7" ht="16.5" x14ac:dyDescent="0.3">
      <c r="E67" s="29"/>
    </row>
    <row r="68" spans="4:7" ht="16.5" x14ac:dyDescent="0.3">
      <c r="E68" s="33"/>
    </row>
    <row r="69" spans="4:7" ht="16.5" x14ac:dyDescent="0.3">
      <c r="E69" s="33"/>
    </row>
    <row r="70" spans="4:7" ht="16.5" x14ac:dyDescent="0.3">
      <c r="E70" s="29"/>
    </row>
    <row r="71" spans="4:7" ht="16.5" x14ac:dyDescent="0.3">
      <c r="E71" s="29"/>
    </row>
    <row r="79" spans="4:7" x14ac:dyDescent="0.25">
      <c r="D79" s="28" t="s">
        <v>62</v>
      </c>
    </row>
  </sheetData>
  <autoFilter ref="A9:L58"/>
  <mergeCells count="11">
    <mergeCell ref="J4:L6"/>
    <mergeCell ref="C8:C9"/>
    <mergeCell ref="D8:D9"/>
    <mergeCell ref="B8:B9"/>
    <mergeCell ref="E8:E9"/>
    <mergeCell ref="F8:F9"/>
    <mergeCell ref="G8:G9"/>
    <mergeCell ref="H8:L8"/>
    <mergeCell ref="D4:I6"/>
    <mergeCell ref="B4:C6"/>
    <mergeCell ref="C7:L7"/>
  </mergeCells>
  <dataValidations count="2">
    <dataValidation type="list" allowBlank="1" showInputMessage="1" showErrorMessage="1" sqref="C10:C58">
      <formula1>Dimensión_Operativa_Modelo_Integrado_de_Planeación_y_Gestión</formula1>
    </dataValidation>
    <dataValidation type="list" allowBlank="1" showInputMessage="1" showErrorMessage="1" sqref="D10:D58">
      <formula1>INDIRECT(C10)</formula1>
    </dataValidation>
  </dataValidations>
  <printOptions horizontalCentered="1"/>
  <pageMargins left="0.39370078740157483" right="0.31496062992125984" top="0.74803149606299213" bottom="0.74803149606299213" header="0.31496062992125984" footer="0.31496062992125984"/>
  <pageSetup paperSize="5" scale="80" orientation="landscape" horizontalDpi="1200" verticalDpi="1200" r:id="rId1"/>
  <headerFooter>
    <oddFooter>&amp;L&amp;"Arial Narrow,Normal"F-DE- 14 (Version 12)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Hoja1!$B$3:$B$16</xm:f>
          </x14:formula1>
          <xm:sqref>B40:B41 B50:B58 B14:B36</xm:sqref>
        </x14:dataValidation>
        <x14:dataValidation type="list" allowBlank="1" showInputMessage="1" showErrorMessage="1">
          <x14:formula1>
            <xm:f>Hoja1!$B$22:$B$27</xm:f>
          </x14:formula1>
          <xm:sqref>F42:F56 F14:F39</xm:sqref>
        </x14:dataValidation>
        <x14:dataValidation type="list" allowBlank="1" showInputMessage="1" showErrorMessage="1">
          <x14:formula1>
            <xm:f>[1]Hoja1!#REF!</xm:f>
          </x14:formula1>
          <xm:sqref>B37:B39 F57:F58</xm:sqref>
        </x14:dataValidation>
        <x14:dataValidation type="list" allowBlank="1" showInputMessage="1" showErrorMessage="1">
          <x14:formula1>
            <xm:f>[2]Hoja1!#REF!</xm:f>
          </x14:formula1>
          <xm:sqref>F40:F41</xm:sqref>
        </x14:dataValidation>
        <x14:dataValidation type="list" allowBlank="1" showInputMessage="1" showErrorMessage="1">
          <x14:formula1>
            <xm:f>[3]Hoja1!#REF!</xm:f>
          </x14:formula1>
          <xm:sqref>B42:B45</xm:sqref>
        </x14:dataValidation>
        <x14:dataValidation type="list" allowBlank="1" showInputMessage="1" showErrorMessage="1">
          <x14:formula1>
            <xm:f>[4]Hoja1!#REF!</xm:f>
          </x14:formula1>
          <xm:sqref>B46:B49</xm:sqref>
        </x14:dataValidation>
        <x14:dataValidation type="list" allowBlank="1" showInputMessage="1" showErrorMessage="1">
          <x14:formula1>
            <xm:f>[5]Hoja1!#REF!</xm:f>
          </x14:formula1>
          <xm:sqref>B10:B13 F10:F13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80" zoomScaleNormal="80" workbookViewId="0">
      <selection activeCell="H9" sqref="H9"/>
    </sheetView>
  </sheetViews>
  <sheetFormatPr baseColWidth="10" defaultRowHeight="13.5" x14ac:dyDescent="0.25"/>
  <cols>
    <col min="1" max="1" width="1.140625" style="1" customWidth="1"/>
    <col min="2" max="3" width="22.5703125" style="28" customWidth="1"/>
    <col min="4" max="4" width="25.7109375" style="28" customWidth="1"/>
    <col min="5" max="5" width="28.28515625" style="28" customWidth="1"/>
    <col min="6" max="6" width="24.7109375" style="28" customWidth="1"/>
    <col min="7" max="7" width="24.85546875" style="1" customWidth="1"/>
    <col min="8" max="8" width="9.140625" style="31" customWidth="1"/>
    <col min="9" max="10" width="10.140625" style="31" customWidth="1"/>
    <col min="11" max="11" width="10" style="31" customWidth="1"/>
    <col min="12" max="16384" width="11.42578125" style="1"/>
  </cols>
  <sheetData>
    <row r="1" spans="1:11" ht="3" customHeight="1" x14ac:dyDescent="0.25"/>
    <row r="2" spans="1:11" ht="13.5" customHeight="1" x14ac:dyDescent="0.25">
      <c r="B2" s="2"/>
      <c r="C2" s="2"/>
      <c r="D2" s="2"/>
      <c r="E2" s="2"/>
      <c r="F2" s="2"/>
      <c r="G2" s="3"/>
      <c r="H2" s="4"/>
      <c r="I2" s="4"/>
      <c r="J2" s="4"/>
      <c r="K2" s="4"/>
    </row>
    <row r="3" spans="1:11" ht="25.5" customHeight="1" x14ac:dyDescent="0.2">
      <c r="A3" s="3"/>
      <c r="B3" s="101"/>
      <c r="C3" s="101"/>
      <c r="D3" s="100" t="s">
        <v>7</v>
      </c>
      <c r="E3" s="100"/>
      <c r="F3" s="100"/>
      <c r="G3" s="100"/>
      <c r="H3" s="100"/>
      <c r="I3" s="100"/>
      <c r="J3" s="98"/>
      <c r="K3" s="98"/>
    </row>
    <row r="4" spans="1:11" ht="25.5" customHeight="1" x14ac:dyDescent="0.2">
      <c r="A4" s="3"/>
      <c r="B4" s="101"/>
      <c r="C4" s="101"/>
      <c r="D4" s="100"/>
      <c r="E4" s="100"/>
      <c r="F4" s="100"/>
      <c r="G4" s="100"/>
      <c r="H4" s="100"/>
      <c r="I4" s="100"/>
      <c r="J4" s="98"/>
      <c r="K4" s="98"/>
    </row>
    <row r="5" spans="1:11" ht="25.5" customHeight="1" x14ac:dyDescent="0.2">
      <c r="A5" s="3"/>
      <c r="B5" s="101"/>
      <c r="C5" s="101"/>
      <c r="D5" s="100"/>
      <c r="E5" s="100"/>
      <c r="F5" s="100"/>
      <c r="G5" s="100"/>
      <c r="H5" s="100"/>
      <c r="I5" s="100"/>
      <c r="J5" s="98"/>
      <c r="K5" s="98"/>
    </row>
    <row r="6" spans="1:11" ht="21.75" customHeight="1" x14ac:dyDescent="0.2">
      <c r="A6" s="3"/>
      <c r="B6" s="51" t="s">
        <v>60</v>
      </c>
      <c r="C6" s="103"/>
      <c r="D6" s="103"/>
      <c r="E6" s="103"/>
      <c r="F6" s="103"/>
      <c r="G6" s="103"/>
      <c r="H6" s="103"/>
      <c r="I6" s="103"/>
      <c r="J6" s="103"/>
      <c r="K6" s="103"/>
    </row>
    <row r="7" spans="1:11" ht="35.25" customHeight="1" x14ac:dyDescent="0.2">
      <c r="B7" s="99" t="s">
        <v>11</v>
      </c>
      <c r="C7" s="99" t="s">
        <v>12</v>
      </c>
      <c r="D7" s="99" t="s">
        <v>10</v>
      </c>
      <c r="E7" s="99" t="s">
        <v>9</v>
      </c>
      <c r="F7" s="99" t="s">
        <v>13</v>
      </c>
      <c r="G7" s="99" t="s">
        <v>0</v>
      </c>
      <c r="H7" s="99" t="s">
        <v>1</v>
      </c>
      <c r="I7" s="99"/>
      <c r="J7" s="99"/>
      <c r="K7" s="99"/>
    </row>
    <row r="8" spans="1:11" ht="32.25" customHeight="1" x14ac:dyDescent="0.2">
      <c r="B8" s="99"/>
      <c r="C8" s="99"/>
      <c r="D8" s="99"/>
      <c r="E8" s="99"/>
      <c r="F8" s="99" t="s">
        <v>2</v>
      </c>
      <c r="G8" s="99"/>
      <c r="H8" s="52" t="s">
        <v>63</v>
      </c>
      <c r="I8" s="52" t="s">
        <v>64</v>
      </c>
      <c r="J8" s="52" t="s">
        <v>65</v>
      </c>
      <c r="K8" s="52" t="s">
        <v>66</v>
      </c>
    </row>
    <row r="9" spans="1:11" ht="48" customHeight="1" x14ac:dyDescent="0.2">
      <c r="B9" s="46"/>
      <c r="C9" s="43"/>
      <c r="D9" s="43"/>
      <c r="E9" s="5"/>
      <c r="F9" s="6"/>
      <c r="G9" s="7"/>
      <c r="H9" s="8"/>
      <c r="I9" s="8"/>
      <c r="J9" s="8"/>
      <c r="K9" s="9"/>
    </row>
    <row r="10" spans="1:11" ht="48" customHeight="1" x14ac:dyDescent="0.2">
      <c r="B10" s="47"/>
      <c r="C10" s="43"/>
      <c r="D10" s="43"/>
      <c r="E10" s="10"/>
      <c r="F10" s="11"/>
      <c r="G10" s="12"/>
      <c r="H10" s="13"/>
      <c r="I10" s="13"/>
      <c r="J10" s="13"/>
      <c r="K10" s="14"/>
    </row>
    <row r="11" spans="1:11" ht="48" customHeight="1" x14ac:dyDescent="0.2">
      <c r="B11" s="47"/>
      <c r="C11" s="43"/>
      <c r="D11" s="43"/>
      <c r="E11" s="10"/>
      <c r="F11" s="11"/>
      <c r="G11" s="12"/>
      <c r="H11" s="13"/>
      <c r="I11" s="13"/>
      <c r="J11" s="13"/>
      <c r="K11" s="14"/>
    </row>
    <row r="12" spans="1:11" ht="48" customHeight="1" x14ac:dyDescent="0.2">
      <c r="B12" s="47"/>
      <c r="C12" s="43"/>
      <c r="D12" s="43"/>
      <c r="E12" s="10"/>
      <c r="F12" s="11"/>
      <c r="G12" s="12"/>
      <c r="H12" s="13"/>
      <c r="I12" s="13"/>
      <c r="J12" s="13"/>
      <c r="K12" s="14"/>
    </row>
    <row r="13" spans="1:11" ht="48" customHeight="1" x14ac:dyDescent="0.2">
      <c r="B13" s="47"/>
      <c r="C13" s="43"/>
      <c r="D13" s="43"/>
      <c r="E13" s="10"/>
      <c r="F13" s="11"/>
      <c r="G13" s="12"/>
      <c r="H13" s="13"/>
      <c r="I13" s="13"/>
      <c r="J13" s="13"/>
      <c r="K13" s="14"/>
    </row>
    <row r="14" spans="1:11" ht="48" customHeight="1" x14ac:dyDescent="0.2">
      <c r="B14" s="47"/>
      <c r="C14" s="43"/>
      <c r="D14" s="43"/>
      <c r="E14" s="10"/>
      <c r="F14" s="11"/>
      <c r="G14" s="12"/>
      <c r="H14" s="13"/>
      <c r="I14" s="13"/>
      <c r="J14" s="13"/>
      <c r="K14" s="14"/>
    </row>
    <row r="15" spans="1:11" ht="48" customHeight="1" x14ac:dyDescent="0.2">
      <c r="B15" s="47"/>
      <c r="C15" s="43"/>
      <c r="D15" s="43"/>
      <c r="E15" s="10"/>
      <c r="F15" s="11"/>
      <c r="G15" s="12"/>
      <c r="H15" s="13"/>
      <c r="I15" s="13"/>
      <c r="J15" s="13"/>
      <c r="K15" s="14"/>
    </row>
    <row r="16" spans="1:11" ht="48" customHeight="1" x14ac:dyDescent="0.2">
      <c r="B16" s="47"/>
      <c r="C16" s="43"/>
      <c r="D16" s="43"/>
      <c r="E16" s="10"/>
      <c r="F16" s="11"/>
      <c r="G16" s="12"/>
      <c r="H16" s="13"/>
      <c r="I16" s="13"/>
      <c r="J16" s="13"/>
      <c r="K16" s="14"/>
    </row>
    <row r="17" spans="2:11" ht="48" customHeight="1" x14ac:dyDescent="0.2">
      <c r="B17" s="47"/>
      <c r="C17" s="43"/>
      <c r="D17" s="43"/>
      <c r="E17" s="10"/>
      <c r="F17" s="11"/>
      <c r="G17" s="12"/>
      <c r="H17" s="13"/>
      <c r="I17" s="13"/>
      <c r="J17" s="13"/>
      <c r="K17" s="14"/>
    </row>
    <row r="18" spans="2:11" ht="48" customHeight="1" x14ac:dyDescent="0.2">
      <c r="B18" s="47"/>
      <c r="C18" s="43"/>
      <c r="D18" s="43"/>
      <c r="E18" s="10"/>
      <c r="F18" s="11"/>
      <c r="G18" s="12"/>
      <c r="H18" s="13"/>
      <c r="I18" s="13"/>
      <c r="J18" s="13"/>
      <c r="K18" s="14"/>
    </row>
    <row r="19" spans="2:11" ht="41.25" customHeight="1" x14ac:dyDescent="0.2">
      <c r="B19" s="15"/>
      <c r="C19" s="43"/>
      <c r="D19" s="43"/>
      <c r="E19" s="16"/>
      <c r="F19" s="17"/>
      <c r="G19" s="17"/>
      <c r="H19" s="18"/>
      <c r="I19" s="18"/>
      <c r="J19" s="18"/>
      <c r="K19" s="19"/>
    </row>
    <row r="20" spans="2:11" ht="44.25" customHeight="1" x14ac:dyDescent="0.25">
      <c r="B20" s="48"/>
      <c r="C20" s="43"/>
      <c r="D20" s="43"/>
      <c r="E20" s="20"/>
      <c r="F20" s="20"/>
      <c r="G20" s="21"/>
      <c r="H20" s="22"/>
      <c r="I20" s="22"/>
      <c r="J20" s="22"/>
      <c r="K20" s="23"/>
    </row>
    <row r="21" spans="2:11" ht="45" customHeight="1" x14ac:dyDescent="0.25">
      <c r="B21" s="48"/>
      <c r="C21" s="43"/>
      <c r="D21" s="43"/>
      <c r="E21" s="20"/>
      <c r="F21" s="20"/>
      <c r="G21" s="21"/>
      <c r="H21" s="22"/>
      <c r="I21" s="22"/>
      <c r="J21" s="22"/>
      <c r="K21" s="23"/>
    </row>
    <row r="22" spans="2:11" ht="42.75" customHeight="1" thickBot="1" x14ac:dyDescent="0.3">
      <c r="B22" s="49"/>
      <c r="C22" s="44"/>
      <c r="D22" s="45"/>
      <c r="E22" s="24"/>
      <c r="F22" s="24"/>
      <c r="G22" s="25"/>
      <c r="H22" s="26"/>
      <c r="I22" s="26"/>
      <c r="J22" s="26"/>
      <c r="K22" s="27"/>
    </row>
    <row r="23" spans="2:11" ht="16.5" x14ac:dyDescent="0.3">
      <c r="E23" s="29"/>
      <c r="G23" s="30"/>
      <c r="K23" s="32"/>
    </row>
    <row r="24" spans="2:11" ht="16.5" x14ac:dyDescent="0.3">
      <c r="E24" s="29"/>
      <c r="G24" s="30"/>
    </row>
    <row r="25" spans="2:11" ht="16.5" x14ac:dyDescent="0.3">
      <c r="E25" s="33"/>
      <c r="G25" s="30"/>
    </row>
    <row r="26" spans="2:11" ht="16.5" x14ac:dyDescent="0.3">
      <c r="E26" s="33"/>
      <c r="G26" s="30"/>
    </row>
    <row r="27" spans="2:11" ht="16.5" x14ac:dyDescent="0.3">
      <c r="E27" s="29"/>
      <c r="G27" s="30"/>
    </row>
    <row r="28" spans="2:11" ht="16.5" x14ac:dyDescent="0.3">
      <c r="E28" s="29"/>
      <c r="G28" s="30"/>
    </row>
    <row r="29" spans="2:11" ht="16.5" x14ac:dyDescent="0.3">
      <c r="E29" s="29"/>
      <c r="G29" s="30"/>
    </row>
    <row r="30" spans="2:11" ht="16.5" x14ac:dyDescent="0.3">
      <c r="E30" s="29"/>
    </row>
    <row r="31" spans="2:11" ht="16.5" x14ac:dyDescent="0.3">
      <c r="E31" s="29"/>
    </row>
    <row r="32" spans="2:11" ht="16.5" x14ac:dyDescent="0.3">
      <c r="E32" s="33"/>
    </row>
    <row r="33" spans="5:5" ht="16.5" x14ac:dyDescent="0.3">
      <c r="E33" s="33"/>
    </row>
    <row r="34" spans="5:5" ht="16.5" x14ac:dyDescent="0.3">
      <c r="E34" s="29"/>
    </row>
    <row r="35" spans="5:5" ht="16.5" x14ac:dyDescent="0.3">
      <c r="E35" s="29"/>
    </row>
  </sheetData>
  <mergeCells count="11">
    <mergeCell ref="G7:G8"/>
    <mergeCell ref="H7:K7"/>
    <mergeCell ref="B3:C5"/>
    <mergeCell ref="D3:I5"/>
    <mergeCell ref="J3:K5"/>
    <mergeCell ref="C6:K6"/>
    <mergeCell ref="B7:B8"/>
    <mergeCell ref="C7:C8"/>
    <mergeCell ref="D7:D8"/>
    <mergeCell ref="E7:E8"/>
    <mergeCell ref="F7:F8"/>
  </mergeCells>
  <dataValidations count="2">
    <dataValidation type="list" allowBlank="1" showInputMessage="1" showErrorMessage="1" sqref="D9:D22">
      <formula1>INDIRECT(C9)</formula1>
    </dataValidation>
    <dataValidation type="list" allowBlank="1" showInputMessage="1" showErrorMessage="1" sqref="C9:C22">
      <formula1>Dimensión_Operativa_Modelo_Integrado_de_Planeación_y_Gestión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landscape" horizontalDpi="1200" verticalDpi="1200" r:id="rId1"/>
  <headerFooter>
    <oddFooter>&amp;L&amp;"Arial Narrow,Normal"F-DE- 14 (Version 12)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Hoja1!$B$3:$B$16</xm:f>
          </x14:formula1>
          <xm:sqref>B9</xm:sqref>
        </x14:dataValidation>
        <x14:dataValidation type="list" allowBlank="1" showInputMessage="1" showErrorMessage="1">
          <x14:formula1>
            <xm:f>Hoja1!$B$22:$B$27</xm:f>
          </x14:formula1>
          <xm:sqref>F9:F22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zoomScale="80" zoomScaleNormal="80" workbookViewId="0">
      <selection activeCell="E14" sqref="E14"/>
    </sheetView>
  </sheetViews>
  <sheetFormatPr baseColWidth="10" defaultRowHeight="13.5" x14ac:dyDescent="0.25"/>
  <cols>
    <col min="1" max="1" width="1.140625" style="1" customWidth="1"/>
    <col min="2" max="3" width="22.5703125" style="28" customWidth="1"/>
    <col min="4" max="4" width="25.7109375" style="28" customWidth="1"/>
    <col min="5" max="5" width="28.28515625" style="28" customWidth="1"/>
    <col min="6" max="6" width="24.7109375" style="28" customWidth="1"/>
    <col min="7" max="7" width="24.85546875" style="1" customWidth="1"/>
    <col min="8" max="8" width="9.140625" style="31" customWidth="1"/>
    <col min="9" max="10" width="10.140625" style="31" customWidth="1"/>
    <col min="11" max="11" width="10" style="31" customWidth="1"/>
    <col min="12" max="16384" width="11.42578125" style="1"/>
  </cols>
  <sheetData>
    <row r="2" spans="1:11" ht="9" customHeight="1" x14ac:dyDescent="0.25">
      <c r="B2" s="2"/>
      <c r="C2" s="2"/>
      <c r="D2" s="2"/>
      <c r="E2" s="2"/>
      <c r="F2" s="2"/>
      <c r="G2" s="3"/>
      <c r="H2" s="4"/>
      <c r="I2" s="4"/>
      <c r="J2" s="4"/>
      <c r="K2" s="4"/>
    </row>
    <row r="3" spans="1:11" ht="9.75" customHeight="1" x14ac:dyDescent="0.25">
      <c r="B3" s="2"/>
      <c r="C3" s="2"/>
      <c r="D3" s="2"/>
      <c r="E3" s="2"/>
      <c r="F3" s="2"/>
      <c r="G3" s="3"/>
      <c r="H3" s="4"/>
      <c r="I3" s="4"/>
      <c r="J3" s="4"/>
      <c r="K3" s="4"/>
    </row>
    <row r="4" spans="1:11" ht="25.5" customHeight="1" x14ac:dyDescent="0.2">
      <c r="A4" s="3"/>
      <c r="B4" s="101"/>
      <c r="C4" s="101"/>
      <c r="D4" s="100" t="s">
        <v>7</v>
      </c>
      <c r="E4" s="100"/>
      <c r="F4" s="100"/>
      <c r="G4" s="100"/>
      <c r="H4" s="100"/>
      <c r="I4" s="100"/>
      <c r="J4" s="98"/>
      <c r="K4" s="98"/>
    </row>
    <row r="5" spans="1:11" ht="25.5" customHeight="1" x14ac:dyDescent="0.2">
      <c r="A5" s="3"/>
      <c r="B5" s="101"/>
      <c r="C5" s="101"/>
      <c r="D5" s="100"/>
      <c r="E5" s="100"/>
      <c r="F5" s="100"/>
      <c r="G5" s="100"/>
      <c r="H5" s="100"/>
      <c r="I5" s="100"/>
      <c r="J5" s="98"/>
      <c r="K5" s="98"/>
    </row>
    <row r="6" spans="1:11" ht="25.5" customHeight="1" x14ac:dyDescent="0.2">
      <c r="A6" s="3"/>
      <c r="B6" s="101"/>
      <c r="C6" s="101"/>
      <c r="D6" s="100"/>
      <c r="E6" s="100"/>
      <c r="F6" s="100"/>
      <c r="G6" s="100"/>
      <c r="H6" s="100"/>
      <c r="I6" s="100"/>
      <c r="J6" s="98"/>
      <c r="K6" s="98"/>
    </row>
    <row r="7" spans="1:11" ht="21.75" customHeight="1" x14ac:dyDescent="0.2">
      <c r="A7" s="3"/>
      <c r="B7" s="51" t="s">
        <v>60</v>
      </c>
      <c r="C7" s="103"/>
      <c r="D7" s="103"/>
      <c r="E7" s="103"/>
      <c r="F7" s="103"/>
      <c r="G7" s="103"/>
      <c r="H7" s="103"/>
      <c r="I7" s="103"/>
      <c r="J7" s="103"/>
      <c r="K7" s="103"/>
    </row>
    <row r="8" spans="1:11" ht="35.25" customHeight="1" x14ac:dyDescent="0.2">
      <c r="B8" s="99" t="s">
        <v>11</v>
      </c>
      <c r="C8" s="99" t="s">
        <v>12</v>
      </c>
      <c r="D8" s="99" t="s">
        <v>10</v>
      </c>
      <c r="E8" s="99" t="s">
        <v>9</v>
      </c>
      <c r="F8" s="99" t="s">
        <v>13</v>
      </c>
      <c r="G8" s="99" t="s">
        <v>0</v>
      </c>
      <c r="H8" s="99" t="s">
        <v>1</v>
      </c>
      <c r="I8" s="99"/>
      <c r="J8" s="99"/>
      <c r="K8" s="99"/>
    </row>
    <row r="9" spans="1:11" ht="32.25" customHeight="1" x14ac:dyDescent="0.2">
      <c r="B9" s="99"/>
      <c r="C9" s="99"/>
      <c r="D9" s="99"/>
      <c r="E9" s="99"/>
      <c r="F9" s="99" t="s">
        <v>2</v>
      </c>
      <c r="G9" s="99"/>
      <c r="H9" s="52" t="s">
        <v>63</v>
      </c>
      <c r="I9" s="52" t="s">
        <v>64</v>
      </c>
      <c r="J9" s="52" t="s">
        <v>65</v>
      </c>
      <c r="K9" s="52" t="s">
        <v>66</v>
      </c>
    </row>
    <row r="10" spans="1:11" ht="48" customHeight="1" x14ac:dyDescent="0.2">
      <c r="B10" s="53"/>
      <c r="C10" s="53"/>
      <c r="D10" s="53"/>
      <c r="E10" s="10"/>
      <c r="F10" s="11"/>
      <c r="G10" s="12"/>
      <c r="H10" s="13"/>
      <c r="I10" s="13"/>
      <c r="J10" s="13"/>
      <c r="K10" s="14"/>
    </row>
    <row r="11" spans="1:11" ht="48" customHeight="1" x14ac:dyDescent="0.2">
      <c r="B11" s="53"/>
      <c r="C11" s="53"/>
      <c r="D11" s="53"/>
      <c r="E11" s="10"/>
      <c r="F11" s="11"/>
      <c r="G11" s="12"/>
      <c r="H11" s="13"/>
      <c r="I11" s="13"/>
      <c r="J11" s="13"/>
      <c r="K11" s="14"/>
    </row>
    <row r="12" spans="1:11" ht="48" customHeight="1" x14ac:dyDescent="0.2">
      <c r="B12" s="53"/>
      <c r="C12" s="53"/>
      <c r="D12" s="53"/>
      <c r="E12" s="10"/>
      <c r="F12" s="11"/>
      <c r="G12" s="12"/>
      <c r="H12" s="13"/>
      <c r="I12" s="13"/>
      <c r="J12" s="13"/>
      <c r="K12" s="14"/>
    </row>
    <row r="13" spans="1:11" ht="48" customHeight="1" x14ac:dyDescent="0.2">
      <c r="B13" s="53"/>
      <c r="C13" s="53"/>
      <c r="D13" s="53"/>
      <c r="E13" s="10"/>
      <c r="F13" s="11"/>
      <c r="G13" s="12"/>
      <c r="H13" s="13"/>
      <c r="I13" s="13"/>
      <c r="J13" s="13"/>
      <c r="K13" s="14"/>
    </row>
    <row r="14" spans="1:11" ht="48" customHeight="1" x14ac:dyDescent="0.2">
      <c r="B14" s="53"/>
      <c r="C14" s="53"/>
      <c r="D14" s="53"/>
      <c r="E14" s="10"/>
      <c r="F14" s="11"/>
      <c r="G14" s="12"/>
      <c r="H14" s="13"/>
      <c r="I14" s="13"/>
      <c r="J14" s="13"/>
      <c r="K14" s="14"/>
    </row>
    <row r="15" spans="1:11" ht="48" customHeight="1" x14ac:dyDescent="0.2">
      <c r="B15" s="53"/>
      <c r="C15" s="53"/>
      <c r="D15" s="53"/>
      <c r="E15" s="10"/>
      <c r="F15" s="11"/>
      <c r="G15" s="12"/>
      <c r="H15" s="13"/>
      <c r="I15" s="13"/>
      <c r="J15" s="13"/>
      <c r="K15" s="14"/>
    </row>
    <row r="16" spans="1:11" ht="48" customHeight="1" x14ac:dyDescent="0.2">
      <c r="B16" s="53"/>
      <c r="C16" s="53"/>
      <c r="D16" s="53"/>
      <c r="E16" s="10"/>
      <c r="F16" s="11"/>
      <c r="G16" s="12"/>
      <c r="H16" s="13"/>
      <c r="I16" s="13"/>
      <c r="J16" s="13"/>
      <c r="K16" s="14"/>
    </row>
    <row r="17" spans="2:11" ht="48" customHeight="1" x14ac:dyDescent="0.2">
      <c r="B17" s="53"/>
      <c r="C17" s="53"/>
      <c r="D17" s="53"/>
      <c r="E17" s="10"/>
      <c r="F17" s="11"/>
      <c r="G17" s="12"/>
      <c r="H17" s="13"/>
      <c r="I17" s="13"/>
      <c r="J17" s="13"/>
      <c r="K17" s="14"/>
    </row>
    <row r="18" spans="2:11" ht="48" customHeight="1" x14ac:dyDescent="0.2">
      <c r="B18" s="53"/>
      <c r="C18" s="53"/>
      <c r="D18" s="53"/>
      <c r="E18" s="10"/>
      <c r="F18" s="11"/>
      <c r="G18" s="12"/>
      <c r="H18" s="13"/>
      <c r="I18" s="13"/>
      <c r="J18" s="13"/>
      <c r="K18" s="14"/>
    </row>
    <row r="19" spans="2:11" ht="48" customHeight="1" x14ac:dyDescent="0.2">
      <c r="B19" s="53"/>
      <c r="C19" s="53"/>
      <c r="D19" s="53"/>
      <c r="E19" s="10"/>
      <c r="F19" s="11"/>
      <c r="G19" s="12"/>
      <c r="H19" s="13"/>
      <c r="I19" s="13"/>
      <c r="J19" s="13"/>
      <c r="K19" s="14"/>
    </row>
    <row r="20" spans="2:11" ht="41.25" customHeight="1" x14ac:dyDescent="0.2">
      <c r="B20" s="54"/>
      <c r="C20" s="53"/>
      <c r="D20" s="53"/>
      <c r="E20" s="16"/>
      <c r="F20" s="17"/>
      <c r="G20" s="17"/>
      <c r="H20" s="18"/>
      <c r="I20" s="18"/>
      <c r="J20" s="18"/>
      <c r="K20" s="19"/>
    </row>
    <row r="21" spans="2:11" ht="44.25" customHeight="1" x14ac:dyDescent="0.25">
      <c r="B21" s="16"/>
      <c r="C21" s="53"/>
      <c r="D21" s="53"/>
      <c r="E21" s="20"/>
      <c r="F21" s="20"/>
      <c r="G21" s="21"/>
      <c r="H21" s="22"/>
      <c r="I21" s="22"/>
      <c r="J21" s="22"/>
      <c r="K21" s="23"/>
    </row>
    <row r="22" spans="2:11" ht="45" customHeight="1" x14ac:dyDescent="0.25">
      <c r="B22" s="16"/>
      <c r="C22" s="53"/>
      <c r="D22" s="53"/>
      <c r="E22" s="20"/>
      <c r="F22" s="20"/>
      <c r="G22" s="21"/>
      <c r="H22" s="22"/>
      <c r="I22" s="22"/>
      <c r="J22" s="22"/>
      <c r="K22" s="23"/>
    </row>
    <row r="23" spans="2:11" ht="42.75" customHeight="1" x14ac:dyDescent="0.25">
      <c r="B23" s="16"/>
      <c r="C23" s="53"/>
      <c r="D23" s="53"/>
      <c r="E23" s="20"/>
      <c r="F23" s="20"/>
      <c r="G23" s="21"/>
      <c r="H23" s="22"/>
      <c r="I23" s="22"/>
      <c r="J23" s="22"/>
      <c r="K23" s="23"/>
    </row>
    <row r="24" spans="2:11" ht="16.5" x14ac:dyDescent="0.3">
      <c r="E24" s="29"/>
      <c r="G24" s="30"/>
      <c r="K24" s="32"/>
    </row>
    <row r="25" spans="2:11" ht="16.5" x14ac:dyDescent="0.3">
      <c r="E25" s="29"/>
      <c r="G25" s="30"/>
    </row>
    <row r="26" spans="2:11" ht="16.5" x14ac:dyDescent="0.3">
      <c r="E26" s="33"/>
      <c r="G26" s="30"/>
    </row>
    <row r="27" spans="2:11" ht="16.5" x14ac:dyDescent="0.3">
      <c r="E27" s="33"/>
      <c r="G27" s="30"/>
    </row>
    <row r="28" spans="2:11" ht="16.5" x14ac:dyDescent="0.3">
      <c r="E28" s="29"/>
      <c r="G28" s="30"/>
    </row>
    <row r="29" spans="2:11" ht="16.5" x14ac:dyDescent="0.3">
      <c r="E29" s="29"/>
      <c r="G29" s="30"/>
    </row>
    <row r="30" spans="2:11" ht="16.5" x14ac:dyDescent="0.3">
      <c r="E30" s="29"/>
      <c r="G30" s="30"/>
    </row>
    <row r="31" spans="2:11" ht="16.5" x14ac:dyDescent="0.3">
      <c r="E31" s="29"/>
    </row>
    <row r="32" spans="2:11" ht="16.5" x14ac:dyDescent="0.3">
      <c r="E32" s="29"/>
    </row>
    <row r="33" spans="5:5" ht="16.5" x14ac:dyDescent="0.3">
      <c r="E33" s="33"/>
    </row>
    <row r="34" spans="5:5" ht="16.5" x14ac:dyDescent="0.3">
      <c r="E34" s="33"/>
    </row>
    <row r="35" spans="5:5" ht="16.5" x14ac:dyDescent="0.3">
      <c r="E35" s="29"/>
    </row>
    <row r="36" spans="5:5" ht="16.5" x14ac:dyDescent="0.3">
      <c r="E36" s="29"/>
    </row>
  </sheetData>
  <mergeCells count="11">
    <mergeCell ref="G8:G9"/>
    <mergeCell ref="B4:C6"/>
    <mergeCell ref="D4:I6"/>
    <mergeCell ref="J4:K6"/>
    <mergeCell ref="C7:K7"/>
    <mergeCell ref="H8:K8"/>
    <mergeCell ref="B8:B9"/>
    <mergeCell ref="C8:C9"/>
    <mergeCell ref="D8:D9"/>
    <mergeCell ref="E8:E9"/>
    <mergeCell ref="F8:F9"/>
  </mergeCells>
  <dataValidations count="2">
    <dataValidation type="list" allowBlank="1" showInputMessage="1" showErrorMessage="1" sqref="C10:C23">
      <formula1>Dimensión_Operativa_Modelo_Integrado_de_Planeación_y_Gestión</formula1>
    </dataValidation>
    <dataValidation type="list" allowBlank="1" showInputMessage="1" showErrorMessage="1" sqref="D10:D23">
      <formula1>INDIRECT(C10)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landscape" horizontalDpi="1200" verticalDpi="1200" r:id="rId1"/>
  <headerFooter>
    <oddFooter>&amp;L&amp;"Arial Narrow,Normal"F-DE- 14 (Version 12)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Hoja1!$B$3:$B$16</xm:f>
          </x14:formula1>
          <xm:sqref>B10</xm:sqref>
        </x14:dataValidation>
        <x14:dataValidation type="list" allowBlank="1" showInputMessage="1" showErrorMessage="1">
          <x14:formula1>
            <xm:f>Hoja1!$B$22:$B$27</xm:f>
          </x14:formula1>
          <xm:sqref>F10:F23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zoomScale="80" zoomScaleNormal="80" workbookViewId="0">
      <selection activeCell="H9" sqref="H9:K9"/>
    </sheetView>
  </sheetViews>
  <sheetFormatPr baseColWidth="10" defaultRowHeight="13.5" x14ac:dyDescent="0.25"/>
  <cols>
    <col min="1" max="1" width="1.140625" style="1" customWidth="1"/>
    <col min="2" max="3" width="22.5703125" style="28" customWidth="1"/>
    <col min="4" max="4" width="25.7109375" style="28" customWidth="1"/>
    <col min="5" max="5" width="28.28515625" style="28" customWidth="1"/>
    <col min="6" max="6" width="24.7109375" style="28" customWidth="1"/>
    <col min="7" max="7" width="24.85546875" style="1" customWidth="1"/>
    <col min="8" max="8" width="9.140625" style="31" customWidth="1"/>
    <col min="9" max="10" width="10.140625" style="31" customWidth="1"/>
    <col min="11" max="11" width="10" style="31" customWidth="1"/>
    <col min="12" max="16384" width="11.42578125" style="1"/>
  </cols>
  <sheetData>
    <row r="2" spans="1:11" ht="4.5" customHeight="1" x14ac:dyDescent="0.25">
      <c r="B2" s="2"/>
      <c r="C2" s="2"/>
      <c r="D2" s="2"/>
      <c r="E2" s="2"/>
      <c r="F2" s="2"/>
      <c r="G2" s="3"/>
      <c r="H2" s="4"/>
      <c r="I2" s="4"/>
      <c r="J2" s="4"/>
      <c r="K2" s="4"/>
    </row>
    <row r="3" spans="1:11" ht="15" customHeight="1" x14ac:dyDescent="0.25">
      <c r="B3" s="2"/>
      <c r="C3" s="2"/>
      <c r="D3" s="2"/>
      <c r="E3" s="2"/>
      <c r="F3" s="2"/>
      <c r="G3" s="3"/>
      <c r="H3" s="4"/>
      <c r="I3" s="4"/>
      <c r="J3" s="4"/>
      <c r="K3" s="4"/>
    </row>
    <row r="4" spans="1:11" ht="25.5" customHeight="1" x14ac:dyDescent="0.2">
      <c r="A4" s="3"/>
      <c r="B4" s="101"/>
      <c r="C4" s="101"/>
      <c r="D4" s="100" t="s">
        <v>7</v>
      </c>
      <c r="E4" s="100"/>
      <c r="F4" s="100"/>
      <c r="G4" s="100"/>
      <c r="H4" s="100"/>
      <c r="I4" s="100"/>
      <c r="J4" s="98"/>
      <c r="K4" s="98"/>
    </row>
    <row r="5" spans="1:11" ht="25.5" customHeight="1" x14ac:dyDescent="0.2">
      <c r="A5" s="3"/>
      <c r="B5" s="101"/>
      <c r="C5" s="101"/>
      <c r="D5" s="100"/>
      <c r="E5" s="100"/>
      <c r="F5" s="100"/>
      <c r="G5" s="100"/>
      <c r="H5" s="100"/>
      <c r="I5" s="100"/>
      <c r="J5" s="98"/>
      <c r="K5" s="98"/>
    </row>
    <row r="6" spans="1:11" ht="25.5" customHeight="1" x14ac:dyDescent="0.2">
      <c r="A6" s="3"/>
      <c r="B6" s="101"/>
      <c r="C6" s="101"/>
      <c r="D6" s="100"/>
      <c r="E6" s="100"/>
      <c r="F6" s="100"/>
      <c r="G6" s="100"/>
      <c r="H6" s="100"/>
      <c r="I6" s="100"/>
      <c r="J6" s="98"/>
      <c r="K6" s="98"/>
    </row>
    <row r="7" spans="1:11" ht="21.75" customHeight="1" x14ac:dyDescent="0.2">
      <c r="A7" s="3"/>
      <c r="B7" s="51" t="s">
        <v>60</v>
      </c>
      <c r="C7" s="103"/>
      <c r="D7" s="103"/>
      <c r="E7" s="103"/>
      <c r="F7" s="103"/>
      <c r="G7" s="103"/>
      <c r="H7" s="103"/>
      <c r="I7" s="103"/>
      <c r="J7" s="103"/>
      <c r="K7" s="103"/>
    </row>
    <row r="8" spans="1:11" ht="35.25" customHeight="1" x14ac:dyDescent="0.2">
      <c r="B8" s="99" t="s">
        <v>11</v>
      </c>
      <c r="C8" s="99" t="s">
        <v>12</v>
      </c>
      <c r="D8" s="99" t="s">
        <v>10</v>
      </c>
      <c r="E8" s="99" t="s">
        <v>9</v>
      </c>
      <c r="F8" s="99" t="s">
        <v>13</v>
      </c>
      <c r="G8" s="99" t="s">
        <v>0</v>
      </c>
      <c r="H8" s="99" t="s">
        <v>1</v>
      </c>
      <c r="I8" s="99"/>
      <c r="J8" s="99"/>
      <c r="K8" s="99"/>
    </row>
    <row r="9" spans="1:11" ht="32.25" customHeight="1" x14ac:dyDescent="0.2">
      <c r="B9" s="99"/>
      <c r="C9" s="99"/>
      <c r="D9" s="99"/>
      <c r="E9" s="99"/>
      <c r="F9" s="99" t="s">
        <v>2</v>
      </c>
      <c r="G9" s="99"/>
      <c r="H9" s="52" t="s">
        <v>63</v>
      </c>
      <c r="I9" s="52" t="s">
        <v>64</v>
      </c>
      <c r="J9" s="52" t="s">
        <v>65</v>
      </c>
      <c r="K9" s="52" t="s">
        <v>66</v>
      </c>
    </row>
    <row r="10" spans="1:11" ht="48" customHeight="1" x14ac:dyDescent="0.2">
      <c r="B10" s="46"/>
      <c r="C10" s="43"/>
      <c r="D10" s="43"/>
      <c r="E10" s="5"/>
      <c r="F10" s="6"/>
      <c r="G10" s="7"/>
      <c r="H10" s="8"/>
      <c r="I10" s="8"/>
      <c r="J10" s="8"/>
      <c r="K10" s="9"/>
    </row>
    <row r="11" spans="1:11" ht="48" customHeight="1" x14ac:dyDescent="0.2">
      <c r="B11" s="47"/>
      <c r="C11" s="43"/>
      <c r="D11" s="43"/>
      <c r="E11" s="10"/>
      <c r="F11" s="11"/>
      <c r="G11" s="12"/>
      <c r="H11" s="13"/>
      <c r="I11" s="13"/>
      <c r="J11" s="13"/>
      <c r="K11" s="14"/>
    </row>
    <row r="12" spans="1:11" ht="48" customHeight="1" x14ac:dyDescent="0.2">
      <c r="B12" s="47"/>
      <c r="C12" s="43"/>
      <c r="D12" s="43"/>
      <c r="E12" s="10"/>
      <c r="F12" s="11"/>
      <c r="G12" s="12"/>
      <c r="H12" s="13"/>
      <c r="I12" s="13"/>
      <c r="J12" s="13"/>
      <c r="K12" s="14"/>
    </row>
    <row r="13" spans="1:11" ht="48" customHeight="1" x14ac:dyDescent="0.2">
      <c r="B13" s="47"/>
      <c r="C13" s="43"/>
      <c r="D13" s="43"/>
      <c r="E13" s="10"/>
      <c r="F13" s="11"/>
      <c r="G13" s="12"/>
      <c r="H13" s="13"/>
      <c r="I13" s="13"/>
      <c r="J13" s="13"/>
      <c r="K13" s="14"/>
    </row>
    <row r="14" spans="1:11" ht="48" customHeight="1" x14ac:dyDescent="0.2">
      <c r="B14" s="47"/>
      <c r="C14" s="43"/>
      <c r="D14" s="43"/>
      <c r="E14" s="10"/>
      <c r="F14" s="11"/>
      <c r="G14" s="12"/>
      <c r="H14" s="13"/>
      <c r="I14" s="13"/>
      <c r="J14" s="13"/>
      <c r="K14" s="14"/>
    </row>
    <row r="15" spans="1:11" ht="48" customHeight="1" x14ac:dyDescent="0.2">
      <c r="B15" s="47"/>
      <c r="C15" s="43"/>
      <c r="D15" s="43"/>
      <c r="E15" s="10"/>
      <c r="F15" s="11"/>
      <c r="G15" s="12"/>
      <c r="H15" s="13"/>
      <c r="I15" s="13"/>
      <c r="J15" s="13"/>
      <c r="K15" s="14"/>
    </row>
    <row r="16" spans="1:11" ht="48" customHeight="1" x14ac:dyDescent="0.2">
      <c r="B16" s="47"/>
      <c r="C16" s="43"/>
      <c r="D16" s="43"/>
      <c r="E16" s="10"/>
      <c r="F16" s="11"/>
      <c r="G16" s="12"/>
      <c r="H16" s="13"/>
      <c r="I16" s="13"/>
      <c r="J16" s="13"/>
      <c r="K16" s="14"/>
    </row>
    <row r="17" spans="2:11" ht="48" customHeight="1" x14ac:dyDescent="0.2">
      <c r="B17" s="47"/>
      <c r="C17" s="43"/>
      <c r="D17" s="43"/>
      <c r="E17" s="10"/>
      <c r="F17" s="11"/>
      <c r="G17" s="12"/>
      <c r="H17" s="13"/>
      <c r="I17" s="13"/>
      <c r="J17" s="13"/>
      <c r="K17" s="14"/>
    </row>
    <row r="18" spans="2:11" ht="48" customHeight="1" x14ac:dyDescent="0.2">
      <c r="B18" s="47"/>
      <c r="C18" s="43"/>
      <c r="D18" s="43"/>
      <c r="E18" s="10"/>
      <c r="F18" s="11"/>
      <c r="G18" s="12"/>
      <c r="H18" s="13"/>
      <c r="I18" s="13"/>
      <c r="J18" s="13"/>
      <c r="K18" s="14"/>
    </row>
    <row r="19" spans="2:11" ht="48" customHeight="1" x14ac:dyDescent="0.2">
      <c r="B19" s="47"/>
      <c r="C19" s="43"/>
      <c r="D19" s="43"/>
      <c r="E19" s="10"/>
      <c r="F19" s="11"/>
      <c r="G19" s="12"/>
      <c r="H19" s="13"/>
      <c r="I19" s="13"/>
      <c r="J19" s="13"/>
      <c r="K19" s="14"/>
    </row>
    <row r="20" spans="2:11" ht="41.25" customHeight="1" x14ac:dyDescent="0.2">
      <c r="B20" s="15"/>
      <c r="C20" s="43"/>
      <c r="D20" s="43"/>
      <c r="E20" s="16"/>
      <c r="F20" s="17"/>
      <c r="G20" s="17"/>
      <c r="H20" s="18"/>
      <c r="I20" s="18"/>
      <c r="J20" s="18"/>
      <c r="K20" s="19"/>
    </row>
    <row r="21" spans="2:11" ht="44.25" customHeight="1" x14ac:dyDescent="0.25">
      <c r="B21" s="48"/>
      <c r="C21" s="43"/>
      <c r="D21" s="43"/>
      <c r="E21" s="20"/>
      <c r="F21" s="20"/>
      <c r="G21" s="21"/>
      <c r="H21" s="22"/>
      <c r="I21" s="22"/>
      <c r="J21" s="22"/>
      <c r="K21" s="23"/>
    </row>
    <row r="22" spans="2:11" ht="45" customHeight="1" x14ac:dyDescent="0.25">
      <c r="B22" s="48"/>
      <c r="C22" s="43"/>
      <c r="D22" s="43"/>
      <c r="E22" s="20"/>
      <c r="F22" s="20"/>
      <c r="G22" s="21"/>
      <c r="H22" s="22"/>
      <c r="I22" s="22"/>
      <c r="J22" s="22"/>
      <c r="K22" s="23"/>
    </row>
    <row r="23" spans="2:11" ht="42.75" customHeight="1" thickBot="1" x14ac:dyDescent="0.3">
      <c r="B23" s="49"/>
      <c r="C23" s="44"/>
      <c r="D23" s="45"/>
      <c r="E23" s="24"/>
      <c r="F23" s="24"/>
      <c r="G23" s="25"/>
      <c r="H23" s="26"/>
      <c r="I23" s="26"/>
      <c r="J23" s="26"/>
      <c r="K23" s="27"/>
    </row>
    <row r="24" spans="2:11" ht="16.5" x14ac:dyDescent="0.3">
      <c r="E24" s="29"/>
      <c r="G24" s="30"/>
      <c r="K24" s="32"/>
    </row>
    <row r="25" spans="2:11" ht="16.5" x14ac:dyDescent="0.3">
      <c r="E25" s="29"/>
      <c r="G25" s="30"/>
    </row>
    <row r="26" spans="2:11" ht="16.5" x14ac:dyDescent="0.3">
      <c r="E26" s="33"/>
      <c r="G26" s="30"/>
    </row>
    <row r="27" spans="2:11" ht="16.5" x14ac:dyDescent="0.3">
      <c r="E27" s="33"/>
      <c r="G27" s="30"/>
    </row>
    <row r="28" spans="2:11" ht="16.5" x14ac:dyDescent="0.3">
      <c r="E28" s="29"/>
      <c r="G28" s="30"/>
    </row>
    <row r="29" spans="2:11" ht="16.5" x14ac:dyDescent="0.3">
      <c r="E29" s="29"/>
      <c r="G29" s="30"/>
    </row>
    <row r="30" spans="2:11" ht="16.5" x14ac:dyDescent="0.3">
      <c r="E30" s="29"/>
      <c r="G30" s="30"/>
    </row>
    <row r="31" spans="2:11" ht="16.5" x14ac:dyDescent="0.3">
      <c r="E31" s="29"/>
    </row>
    <row r="32" spans="2:11" ht="16.5" x14ac:dyDescent="0.3">
      <c r="E32" s="29"/>
    </row>
    <row r="33" spans="5:5" ht="16.5" x14ac:dyDescent="0.3">
      <c r="E33" s="33"/>
    </row>
    <row r="34" spans="5:5" ht="16.5" x14ac:dyDescent="0.3">
      <c r="E34" s="33"/>
    </row>
    <row r="35" spans="5:5" ht="16.5" x14ac:dyDescent="0.3">
      <c r="E35" s="29"/>
    </row>
    <row r="36" spans="5:5" ht="16.5" x14ac:dyDescent="0.3">
      <c r="E36" s="29"/>
    </row>
  </sheetData>
  <mergeCells count="11">
    <mergeCell ref="G8:G9"/>
    <mergeCell ref="B4:C6"/>
    <mergeCell ref="D4:I6"/>
    <mergeCell ref="J4:K6"/>
    <mergeCell ref="C7:K7"/>
    <mergeCell ref="H8:K8"/>
    <mergeCell ref="B8:B9"/>
    <mergeCell ref="C8:C9"/>
    <mergeCell ref="D8:D9"/>
    <mergeCell ref="E8:E9"/>
    <mergeCell ref="F8:F9"/>
  </mergeCells>
  <dataValidations count="2">
    <dataValidation type="list" allowBlank="1" showInputMessage="1" showErrorMessage="1" sqref="D10:D23">
      <formula1>INDIRECT(C10)</formula1>
    </dataValidation>
    <dataValidation type="list" allowBlank="1" showInputMessage="1" showErrorMessage="1" sqref="C10:C23">
      <formula1>Dimensión_Operativa_Modelo_Integrado_de_Planeación_y_Gestión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landscape" horizontalDpi="1200" verticalDpi="1200" r:id="rId1"/>
  <headerFooter>
    <oddFooter>&amp;L&amp;"Arial Narrow,Normal"F-DE- 14 (Version 12)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Hoja1!$B$3:$B$16</xm:f>
          </x14:formula1>
          <xm:sqref>B10</xm:sqref>
        </x14:dataValidation>
        <x14:dataValidation type="list" allowBlank="1" showInputMessage="1" showErrorMessage="1">
          <x14:formula1>
            <xm:f>Hoja1!$B$22:$B$27</xm:f>
          </x14:formula1>
          <xm:sqref>F10:F23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zoomScale="80" zoomScaleNormal="80" workbookViewId="0">
      <selection activeCell="C10" sqref="C10"/>
    </sheetView>
  </sheetViews>
  <sheetFormatPr baseColWidth="10" defaultRowHeight="13.5" x14ac:dyDescent="0.25"/>
  <cols>
    <col min="1" max="1" width="1.140625" style="1" customWidth="1"/>
    <col min="2" max="3" width="22.5703125" style="28" customWidth="1"/>
    <col min="4" max="4" width="25.7109375" style="28" customWidth="1"/>
    <col min="5" max="5" width="28.28515625" style="28" customWidth="1"/>
    <col min="6" max="6" width="24.7109375" style="28" customWidth="1"/>
    <col min="7" max="7" width="24.85546875" style="1" customWidth="1"/>
    <col min="8" max="8" width="9.140625" style="31" customWidth="1"/>
    <col min="9" max="10" width="10.140625" style="31" customWidth="1"/>
    <col min="11" max="11" width="10" style="31" customWidth="1"/>
    <col min="12" max="16384" width="11.42578125" style="1"/>
  </cols>
  <sheetData>
    <row r="2" spans="1:11" ht="9" customHeight="1" x14ac:dyDescent="0.25">
      <c r="B2" s="2"/>
      <c r="C2" s="2"/>
      <c r="D2" s="2"/>
      <c r="E2" s="2"/>
      <c r="F2" s="2"/>
      <c r="G2" s="3"/>
      <c r="H2" s="4"/>
      <c r="I2" s="4"/>
      <c r="J2" s="4"/>
      <c r="K2" s="4"/>
    </row>
    <row r="3" spans="1:11" ht="7.5" customHeight="1" x14ac:dyDescent="0.25">
      <c r="B3" s="2"/>
      <c r="C3" s="2"/>
      <c r="D3" s="2"/>
      <c r="E3" s="2"/>
      <c r="F3" s="2"/>
      <c r="G3" s="3"/>
      <c r="H3" s="4"/>
      <c r="I3" s="4"/>
      <c r="J3" s="4"/>
      <c r="K3" s="4"/>
    </row>
    <row r="4" spans="1:11" ht="25.5" customHeight="1" x14ac:dyDescent="0.2">
      <c r="A4" s="3"/>
      <c r="B4" s="101"/>
      <c r="C4" s="101"/>
      <c r="D4" s="100" t="s">
        <v>7</v>
      </c>
      <c r="E4" s="100"/>
      <c r="F4" s="100"/>
      <c r="G4" s="100"/>
      <c r="H4" s="100"/>
      <c r="I4" s="100"/>
      <c r="J4" s="98"/>
      <c r="K4" s="98"/>
    </row>
    <row r="5" spans="1:11" ht="25.5" customHeight="1" x14ac:dyDescent="0.2">
      <c r="A5" s="3"/>
      <c r="B5" s="101"/>
      <c r="C5" s="101"/>
      <c r="D5" s="100"/>
      <c r="E5" s="100"/>
      <c r="F5" s="100"/>
      <c r="G5" s="100"/>
      <c r="H5" s="100"/>
      <c r="I5" s="100"/>
      <c r="J5" s="98"/>
      <c r="K5" s="98"/>
    </row>
    <row r="6" spans="1:11" ht="25.5" customHeight="1" x14ac:dyDescent="0.2">
      <c r="A6" s="3"/>
      <c r="B6" s="101"/>
      <c r="C6" s="101"/>
      <c r="D6" s="100"/>
      <c r="E6" s="100"/>
      <c r="F6" s="100"/>
      <c r="G6" s="100"/>
      <c r="H6" s="100"/>
      <c r="I6" s="100"/>
      <c r="J6" s="98"/>
      <c r="K6" s="98"/>
    </row>
    <row r="7" spans="1:11" ht="21.75" customHeight="1" x14ac:dyDescent="0.2">
      <c r="A7" s="3"/>
      <c r="B7" s="51" t="s">
        <v>60</v>
      </c>
      <c r="C7" s="103"/>
      <c r="D7" s="103"/>
      <c r="E7" s="103"/>
      <c r="F7" s="103"/>
      <c r="G7" s="103"/>
      <c r="H7" s="103"/>
      <c r="I7" s="103"/>
      <c r="J7" s="103"/>
      <c r="K7" s="103"/>
    </row>
    <row r="8" spans="1:11" ht="35.25" customHeight="1" x14ac:dyDescent="0.2">
      <c r="B8" s="99" t="s">
        <v>11</v>
      </c>
      <c r="C8" s="99" t="s">
        <v>12</v>
      </c>
      <c r="D8" s="99" t="s">
        <v>10</v>
      </c>
      <c r="E8" s="99" t="s">
        <v>9</v>
      </c>
      <c r="F8" s="99" t="s">
        <v>13</v>
      </c>
      <c r="G8" s="99" t="s">
        <v>0</v>
      </c>
      <c r="H8" s="99" t="s">
        <v>1</v>
      </c>
      <c r="I8" s="99"/>
      <c r="J8" s="99"/>
      <c r="K8" s="99"/>
    </row>
    <row r="9" spans="1:11" ht="32.25" customHeight="1" x14ac:dyDescent="0.2">
      <c r="B9" s="99"/>
      <c r="C9" s="99"/>
      <c r="D9" s="99"/>
      <c r="E9" s="99"/>
      <c r="F9" s="99" t="s">
        <v>2</v>
      </c>
      <c r="G9" s="99"/>
      <c r="H9" s="52" t="s">
        <v>63</v>
      </c>
      <c r="I9" s="52" t="s">
        <v>64</v>
      </c>
      <c r="J9" s="52" t="s">
        <v>65</v>
      </c>
      <c r="K9" s="52" t="s">
        <v>66</v>
      </c>
    </row>
    <row r="10" spans="1:11" ht="48" customHeight="1" x14ac:dyDescent="0.2">
      <c r="B10" s="46"/>
      <c r="C10" s="43"/>
      <c r="D10" s="43"/>
      <c r="E10" s="5"/>
      <c r="F10" s="6"/>
      <c r="G10" s="7"/>
      <c r="H10" s="8"/>
      <c r="I10" s="8"/>
      <c r="J10" s="8"/>
      <c r="K10" s="9"/>
    </row>
    <row r="11" spans="1:11" ht="48" customHeight="1" x14ac:dyDescent="0.2">
      <c r="B11" s="47"/>
      <c r="C11" s="43"/>
      <c r="D11" s="43"/>
      <c r="E11" s="10"/>
      <c r="F11" s="11"/>
      <c r="G11" s="12"/>
      <c r="H11" s="13"/>
      <c r="I11" s="13"/>
      <c r="J11" s="13"/>
      <c r="K11" s="14"/>
    </row>
    <row r="12" spans="1:11" ht="48" customHeight="1" x14ac:dyDescent="0.2">
      <c r="B12" s="47"/>
      <c r="C12" s="43"/>
      <c r="D12" s="43"/>
      <c r="E12" s="10"/>
      <c r="F12" s="11"/>
      <c r="G12" s="12"/>
      <c r="H12" s="13"/>
      <c r="I12" s="13"/>
      <c r="J12" s="13"/>
      <c r="K12" s="14"/>
    </row>
    <row r="13" spans="1:11" ht="48" customHeight="1" x14ac:dyDescent="0.2">
      <c r="B13" s="47"/>
      <c r="C13" s="43"/>
      <c r="D13" s="43"/>
      <c r="E13" s="10"/>
      <c r="F13" s="11"/>
      <c r="G13" s="12"/>
      <c r="H13" s="13"/>
      <c r="I13" s="13"/>
      <c r="J13" s="13"/>
      <c r="K13" s="14"/>
    </row>
    <row r="14" spans="1:11" ht="48" customHeight="1" x14ac:dyDescent="0.2">
      <c r="B14" s="47"/>
      <c r="C14" s="43"/>
      <c r="D14" s="43"/>
      <c r="E14" s="10"/>
      <c r="F14" s="11"/>
      <c r="G14" s="12"/>
      <c r="H14" s="13"/>
      <c r="I14" s="13"/>
      <c r="J14" s="13"/>
      <c r="K14" s="14"/>
    </row>
    <row r="15" spans="1:11" ht="48" customHeight="1" x14ac:dyDescent="0.2">
      <c r="B15" s="47"/>
      <c r="C15" s="43"/>
      <c r="D15" s="43"/>
      <c r="E15" s="10"/>
      <c r="F15" s="11"/>
      <c r="G15" s="12"/>
      <c r="H15" s="13"/>
      <c r="I15" s="13"/>
      <c r="J15" s="13"/>
      <c r="K15" s="14"/>
    </row>
    <row r="16" spans="1:11" ht="48" customHeight="1" x14ac:dyDescent="0.2">
      <c r="B16" s="47"/>
      <c r="C16" s="43"/>
      <c r="D16" s="43"/>
      <c r="E16" s="10"/>
      <c r="F16" s="11"/>
      <c r="G16" s="12"/>
      <c r="H16" s="13"/>
      <c r="I16" s="13"/>
      <c r="J16" s="13"/>
      <c r="K16" s="14"/>
    </row>
    <row r="17" spans="2:11" ht="48" customHeight="1" x14ac:dyDescent="0.2">
      <c r="B17" s="47"/>
      <c r="C17" s="43"/>
      <c r="D17" s="43"/>
      <c r="E17" s="10"/>
      <c r="F17" s="11"/>
      <c r="G17" s="12"/>
      <c r="H17" s="13"/>
      <c r="I17" s="13"/>
      <c r="J17" s="13"/>
      <c r="K17" s="14"/>
    </row>
    <row r="18" spans="2:11" ht="48" customHeight="1" x14ac:dyDescent="0.2">
      <c r="B18" s="47"/>
      <c r="C18" s="43"/>
      <c r="D18" s="43"/>
      <c r="E18" s="10"/>
      <c r="F18" s="11"/>
      <c r="G18" s="12"/>
      <c r="H18" s="13"/>
      <c r="I18" s="13"/>
      <c r="J18" s="13"/>
      <c r="K18" s="14"/>
    </row>
    <row r="19" spans="2:11" ht="48" customHeight="1" x14ac:dyDescent="0.2">
      <c r="B19" s="47"/>
      <c r="C19" s="43"/>
      <c r="D19" s="43"/>
      <c r="E19" s="10"/>
      <c r="F19" s="11"/>
      <c r="G19" s="12"/>
      <c r="H19" s="13"/>
      <c r="I19" s="13"/>
      <c r="J19" s="13"/>
      <c r="K19" s="14"/>
    </row>
    <row r="20" spans="2:11" ht="41.25" customHeight="1" x14ac:dyDescent="0.2">
      <c r="B20" s="15"/>
      <c r="C20" s="43"/>
      <c r="D20" s="43"/>
      <c r="E20" s="16"/>
      <c r="F20" s="17"/>
      <c r="G20" s="17"/>
      <c r="H20" s="18"/>
      <c r="I20" s="18"/>
      <c r="J20" s="18"/>
      <c r="K20" s="19"/>
    </row>
    <row r="21" spans="2:11" ht="44.25" customHeight="1" x14ac:dyDescent="0.25">
      <c r="B21" s="48"/>
      <c r="C21" s="43"/>
      <c r="D21" s="43"/>
      <c r="E21" s="20"/>
      <c r="F21" s="20"/>
      <c r="G21" s="21"/>
      <c r="H21" s="22"/>
      <c r="I21" s="22"/>
      <c r="J21" s="22"/>
      <c r="K21" s="23"/>
    </row>
    <row r="22" spans="2:11" ht="45" customHeight="1" x14ac:dyDescent="0.25">
      <c r="B22" s="48"/>
      <c r="C22" s="43"/>
      <c r="D22" s="43"/>
      <c r="E22" s="20"/>
      <c r="F22" s="20"/>
      <c r="G22" s="21"/>
      <c r="H22" s="22"/>
      <c r="I22" s="22"/>
      <c r="J22" s="22"/>
      <c r="K22" s="23"/>
    </row>
    <row r="23" spans="2:11" ht="42.75" customHeight="1" thickBot="1" x14ac:dyDescent="0.3">
      <c r="B23" s="49"/>
      <c r="C23" s="44"/>
      <c r="D23" s="45"/>
      <c r="E23" s="24"/>
      <c r="F23" s="24"/>
      <c r="G23" s="25"/>
      <c r="H23" s="26"/>
      <c r="I23" s="26"/>
      <c r="J23" s="26"/>
      <c r="K23" s="27"/>
    </row>
    <row r="24" spans="2:11" ht="16.5" x14ac:dyDescent="0.3">
      <c r="E24" s="29"/>
      <c r="G24" s="30"/>
      <c r="K24" s="32"/>
    </row>
    <row r="25" spans="2:11" ht="16.5" x14ac:dyDescent="0.3">
      <c r="E25" s="29"/>
      <c r="G25" s="30"/>
    </row>
    <row r="26" spans="2:11" ht="16.5" x14ac:dyDescent="0.3">
      <c r="E26" s="33"/>
      <c r="G26" s="30"/>
    </row>
    <row r="27" spans="2:11" ht="16.5" x14ac:dyDescent="0.3">
      <c r="E27" s="33"/>
      <c r="G27" s="30"/>
    </row>
    <row r="28" spans="2:11" ht="16.5" x14ac:dyDescent="0.3">
      <c r="E28" s="29"/>
      <c r="G28" s="30"/>
    </row>
    <row r="29" spans="2:11" ht="16.5" x14ac:dyDescent="0.3">
      <c r="E29" s="29"/>
      <c r="G29" s="30"/>
    </row>
    <row r="30" spans="2:11" ht="16.5" x14ac:dyDescent="0.3">
      <c r="E30" s="29"/>
      <c r="G30" s="30"/>
    </row>
    <row r="31" spans="2:11" ht="16.5" x14ac:dyDescent="0.3">
      <c r="E31" s="29"/>
    </row>
    <row r="32" spans="2:11" ht="16.5" x14ac:dyDescent="0.3">
      <c r="E32" s="29"/>
    </row>
    <row r="33" spans="5:5" ht="16.5" x14ac:dyDescent="0.3">
      <c r="E33" s="33"/>
    </row>
    <row r="34" spans="5:5" ht="16.5" x14ac:dyDescent="0.3">
      <c r="E34" s="33"/>
    </row>
    <row r="35" spans="5:5" ht="16.5" x14ac:dyDescent="0.3">
      <c r="E35" s="29"/>
    </row>
    <row r="36" spans="5:5" ht="16.5" x14ac:dyDescent="0.3">
      <c r="E36" s="29"/>
    </row>
  </sheetData>
  <mergeCells count="11">
    <mergeCell ref="G8:G9"/>
    <mergeCell ref="B4:C6"/>
    <mergeCell ref="D4:I6"/>
    <mergeCell ref="J4:K6"/>
    <mergeCell ref="C7:K7"/>
    <mergeCell ref="H8:K8"/>
    <mergeCell ref="B8:B9"/>
    <mergeCell ref="C8:C9"/>
    <mergeCell ref="D8:D9"/>
    <mergeCell ref="E8:E9"/>
    <mergeCell ref="F8:F9"/>
  </mergeCells>
  <dataValidations count="2">
    <dataValidation type="list" allowBlank="1" showInputMessage="1" showErrorMessage="1" sqref="C10:C23">
      <formula1>Dimensión_Operativa_Modelo_Integrado_de_Planeación_y_Gestión</formula1>
    </dataValidation>
    <dataValidation type="list" allowBlank="1" showInputMessage="1" showErrorMessage="1" sqref="D10:D23">
      <formula1>INDIRECT(C10)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landscape" horizontalDpi="1200" verticalDpi="1200" r:id="rId1"/>
  <headerFooter>
    <oddFooter>&amp;L&amp;"Arial Narrow,Normal"F-DE- 14 (Version 12)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Hoja1!$B$3:$B$16</xm:f>
          </x14:formula1>
          <xm:sqref>B10</xm:sqref>
        </x14:dataValidation>
        <x14:dataValidation type="list" allowBlank="1" showInputMessage="1" showErrorMessage="1">
          <x14:formula1>
            <xm:f>Hoja1!$B$22:$B$27</xm:f>
          </x14:formula1>
          <xm:sqref>F10:F23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workbookViewId="0">
      <selection activeCell="H7" sqref="H7"/>
    </sheetView>
  </sheetViews>
  <sheetFormatPr baseColWidth="10" defaultRowHeight="12.75" x14ac:dyDescent="0.2"/>
  <cols>
    <col min="2" max="2" width="44.140625" customWidth="1"/>
    <col min="7" max="7" width="23.7109375" customWidth="1"/>
    <col min="8" max="8" width="19.7109375" customWidth="1"/>
    <col min="9" max="14" width="26" customWidth="1"/>
  </cols>
  <sheetData>
    <row r="2" spans="2:14" ht="39" thickBot="1" x14ac:dyDescent="0.25">
      <c r="B2" s="37" t="s">
        <v>14</v>
      </c>
      <c r="G2" s="37" t="s">
        <v>29</v>
      </c>
      <c r="H2" s="38" t="s">
        <v>30</v>
      </c>
      <c r="I2" s="38" t="s">
        <v>61</v>
      </c>
      <c r="J2" s="38" t="s">
        <v>31</v>
      </c>
      <c r="K2" s="38" t="s">
        <v>32</v>
      </c>
      <c r="L2" s="38" t="s">
        <v>33</v>
      </c>
      <c r="M2" s="38" t="s">
        <v>34</v>
      </c>
      <c r="N2" s="38" t="s">
        <v>35</v>
      </c>
    </row>
    <row r="3" spans="2:14" ht="33.75" thickBot="1" x14ac:dyDescent="0.25">
      <c r="B3" s="34" t="s">
        <v>15</v>
      </c>
      <c r="G3" s="39" t="s">
        <v>30</v>
      </c>
      <c r="H3" s="40" t="s">
        <v>36</v>
      </c>
      <c r="I3" s="41" t="s">
        <v>37</v>
      </c>
      <c r="J3" s="40" t="s">
        <v>38</v>
      </c>
      <c r="K3" s="41" t="s">
        <v>39</v>
      </c>
      <c r="L3" s="41" t="s">
        <v>40</v>
      </c>
      <c r="M3" s="41" t="s">
        <v>41</v>
      </c>
      <c r="N3" s="41" t="s">
        <v>42</v>
      </c>
    </row>
    <row r="4" spans="2:14" ht="50.25" thickBot="1" x14ac:dyDescent="0.25">
      <c r="B4" s="35" t="s">
        <v>16</v>
      </c>
      <c r="G4" s="39" t="s">
        <v>61</v>
      </c>
      <c r="H4" s="41" t="s">
        <v>43</v>
      </c>
      <c r="I4" s="40" t="s">
        <v>38</v>
      </c>
      <c r="J4" s="41" t="s">
        <v>44</v>
      </c>
      <c r="K4" s="42"/>
      <c r="L4" s="41" t="s">
        <v>45</v>
      </c>
      <c r="M4" s="41"/>
      <c r="N4" s="42"/>
    </row>
    <row r="5" spans="2:14" ht="33.75" thickBot="1" x14ac:dyDescent="0.25">
      <c r="B5" s="36" t="s">
        <v>17</v>
      </c>
      <c r="G5" s="39" t="s">
        <v>31</v>
      </c>
      <c r="H5" s="42"/>
      <c r="I5" s="42"/>
      <c r="J5" s="41" t="s">
        <v>46</v>
      </c>
      <c r="K5" s="42"/>
      <c r="L5" s="42"/>
      <c r="M5" s="42"/>
      <c r="N5" s="42"/>
    </row>
    <row r="6" spans="2:14" ht="33.75" thickBot="1" x14ac:dyDescent="0.25">
      <c r="B6" s="35" t="s">
        <v>18</v>
      </c>
      <c r="G6" s="39" t="s">
        <v>32</v>
      </c>
      <c r="H6" s="42"/>
      <c r="I6" s="42"/>
      <c r="J6" s="41" t="s">
        <v>47</v>
      </c>
      <c r="K6" s="42"/>
      <c r="L6" s="42"/>
      <c r="M6" s="42"/>
      <c r="N6" s="42"/>
    </row>
    <row r="7" spans="2:14" ht="33.75" thickBot="1" x14ac:dyDescent="0.25">
      <c r="B7" s="36" t="s">
        <v>19</v>
      </c>
      <c r="G7" s="39" t="s">
        <v>33</v>
      </c>
      <c r="H7" s="42"/>
      <c r="I7" s="42"/>
      <c r="J7" s="41" t="s">
        <v>48</v>
      </c>
      <c r="K7" s="42"/>
      <c r="L7" s="42"/>
      <c r="M7" s="42"/>
      <c r="N7" s="42"/>
    </row>
    <row r="8" spans="2:14" ht="33.75" thickBot="1" x14ac:dyDescent="0.25">
      <c r="B8" s="35" t="s">
        <v>20</v>
      </c>
      <c r="G8" s="39" t="s">
        <v>34</v>
      </c>
      <c r="H8" s="42"/>
      <c r="I8" s="42"/>
      <c r="J8" s="41" t="s">
        <v>49</v>
      </c>
      <c r="K8" s="42"/>
      <c r="L8" s="42"/>
      <c r="M8" s="42"/>
      <c r="N8" s="42"/>
    </row>
    <row r="9" spans="2:14" ht="26.25" thickBot="1" x14ac:dyDescent="0.25">
      <c r="B9" s="36" t="s">
        <v>21</v>
      </c>
      <c r="G9" s="39" t="s">
        <v>35</v>
      </c>
      <c r="H9" s="42"/>
      <c r="I9" s="42"/>
      <c r="J9" s="41" t="s">
        <v>50</v>
      </c>
      <c r="K9" s="42"/>
      <c r="L9" s="42"/>
      <c r="M9" s="42"/>
      <c r="N9" s="42"/>
    </row>
    <row r="10" spans="2:14" ht="39" thickBot="1" x14ac:dyDescent="0.25">
      <c r="B10" s="35" t="s">
        <v>22</v>
      </c>
      <c r="G10" s="42"/>
      <c r="H10" s="42"/>
      <c r="I10" s="42"/>
      <c r="J10" s="41" t="s">
        <v>51</v>
      </c>
      <c r="K10" s="42"/>
      <c r="L10" s="42"/>
      <c r="M10" s="42"/>
      <c r="N10" s="42"/>
    </row>
    <row r="11" spans="2:14" ht="33.75" thickBot="1" x14ac:dyDescent="0.25">
      <c r="B11" s="36" t="s">
        <v>23</v>
      </c>
      <c r="G11" s="42"/>
      <c r="H11" s="42"/>
      <c r="I11" s="42"/>
      <c r="J11" s="41" t="s">
        <v>52</v>
      </c>
      <c r="K11" s="42"/>
      <c r="L11" s="42"/>
      <c r="M11" s="42"/>
      <c r="N11" s="42"/>
    </row>
    <row r="12" spans="2:14" ht="50.25" thickBot="1" x14ac:dyDescent="0.25">
      <c r="B12" s="35" t="s">
        <v>24</v>
      </c>
      <c r="G12" s="42"/>
      <c r="H12" s="42"/>
      <c r="I12" s="42"/>
      <c r="J12" s="41" t="s">
        <v>45</v>
      </c>
      <c r="K12" s="42"/>
      <c r="L12" s="42"/>
      <c r="M12" s="42"/>
      <c r="N12" s="42"/>
    </row>
    <row r="13" spans="2:14" ht="26.25" thickBot="1" x14ac:dyDescent="0.25">
      <c r="B13" s="36" t="s">
        <v>25</v>
      </c>
      <c r="G13" s="42"/>
      <c r="H13" s="42"/>
      <c r="I13" s="42"/>
      <c r="J13" s="42"/>
      <c r="K13" s="42"/>
      <c r="L13" s="42"/>
      <c r="M13" s="42"/>
      <c r="N13" s="42"/>
    </row>
    <row r="14" spans="2:14" ht="26.25" thickBot="1" x14ac:dyDescent="0.25">
      <c r="B14" s="35" t="s">
        <v>26</v>
      </c>
    </row>
    <row r="15" spans="2:14" ht="26.25" thickBot="1" x14ac:dyDescent="0.25">
      <c r="B15" s="36" t="s">
        <v>27</v>
      </c>
    </row>
    <row r="16" spans="2:14" ht="13.5" thickBot="1" x14ac:dyDescent="0.25">
      <c r="B16" s="35" t="s">
        <v>28</v>
      </c>
    </row>
    <row r="21" spans="2:2" x14ac:dyDescent="0.2">
      <c r="B21" s="50" t="s">
        <v>13</v>
      </c>
    </row>
    <row r="22" spans="2:2" x14ac:dyDescent="0.2">
      <c r="B22" s="50" t="s">
        <v>53</v>
      </c>
    </row>
    <row r="23" spans="2:2" x14ac:dyDescent="0.2">
      <c r="B23" s="50" t="s">
        <v>54</v>
      </c>
    </row>
    <row r="24" spans="2:2" x14ac:dyDescent="0.2">
      <c r="B24" s="50" t="s">
        <v>55</v>
      </c>
    </row>
    <row r="25" spans="2:2" x14ac:dyDescent="0.2">
      <c r="B25" s="50" t="s">
        <v>56</v>
      </c>
    </row>
    <row r="26" spans="2:2" x14ac:dyDescent="0.2">
      <c r="B26" s="50" t="s">
        <v>57</v>
      </c>
    </row>
    <row r="27" spans="2:2" x14ac:dyDescent="0.2">
      <c r="B27" s="50" t="s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workbookViewId="0">
      <selection activeCell="E22" sqref="E22"/>
    </sheetView>
  </sheetViews>
  <sheetFormatPr baseColWidth="10" defaultRowHeight="12.75" x14ac:dyDescent="0.2"/>
  <cols>
    <col min="1" max="1" width="54.140625" customWidth="1"/>
    <col min="2" max="2" width="13.140625" customWidth="1"/>
  </cols>
  <sheetData>
    <row r="3" spans="1:8" ht="15.75" x14ac:dyDescent="0.2">
      <c r="A3" s="107" t="s">
        <v>0</v>
      </c>
      <c r="B3" s="107" t="s">
        <v>99</v>
      </c>
      <c r="C3" s="109" t="s">
        <v>1</v>
      </c>
      <c r="D3" s="110"/>
      <c r="E3" s="110"/>
      <c r="F3" s="110"/>
      <c r="G3" s="110"/>
      <c r="H3" s="107" t="s">
        <v>98</v>
      </c>
    </row>
    <row r="4" spans="1:8" ht="16.5" thickBot="1" x14ac:dyDescent="0.25">
      <c r="A4" s="108"/>
      <c r="B4" s="108"/>
      <c r="C4" s="59" t="s">
        <v>93</v>
      </c>
      <c r="D4" s="59" t="s">
        <v>94</v>
      </c>
      <c r="E4" s="59" t="s">
        <v>95</v>
      </c>
      <c r="F4" s="59" t="s">
        <v>96</v>
      </c>
      <c r="G4" s="59" t="s">
        <v>97</v>
      </c>
      <c r="H4" s="108"/>
    </row>
    <row r="5" spans="1:8" ht="33" customHeight="1" x14ac:dyDescent="0.2">
      <c r="A5" s="104" t="s">
        <v>70</v>
      </c>
      <c r="B5" s="60">
        <v>2019</v>
      </c>
      <c r="C5" s="61">
        <v>89</v>
      </c>
      <c r="D5" s="61">
        <v>85.7</v>
      </c>
      <c r="E5" s="61">
        <v>81.72</v>
      </c>
      <c r="F5" s="61">
        <v>79</v>
      </c>
      <c r="G5" s="62">
        <v>82</v>
      </c>
      <c r="H5" s="63">
        <f>AVERAGE(C5:G5)</f>
        <v>83.483999999999995</v>
      </c>
    </row>
    <row r="6" spans="1:8" ht="16.5" x14ac:dyDescent="0.2">
      <c r="A6" s="105"/>
      <c r="B6" s="55">
        <v>2020</v>
      </c>
      <c r="C6" s="57">
        <v>89</v>
      </c>
      <c r="D6" s="57">
        <v>85.8</v>
      </c>
      <c r="E6" s="57">
        <v>82</v>
      </c>
      <c r="F6" s="57">
        <v>79</v>
      </c>
      <c r="G6" s="9">
        <v>83</v>
      </c>
      <c r="H6" s="64">
        <f t="shared" ref="H6:H8" si="0">AVERAGE(C6:G6)</f>
        <v>83.76</v>
      </c>
    </row>
    <row r="7" spans="1:8" ht="16.5" x14ac:dyDescent="0.2">
      <c r="A7" s="105"/>
      <c r="B7" s="55">
        <v>2021</v>
      </c>
      <c r="C7" s="57">
        <v>90</v>
      </c>
      <c r="D7" s="57">
        <v>85.9</v>
      </c>
      <c r="E7" s="57">
        <v>82.5</v>
      </c>
      <c r="F7" s="57">
        <v>80</v>
      </c>
      <c r="G7" s="9">
        <v>84</v>
      </c>
      <c r="H7" s="64">
        <f t="shared" si="0"/>
        <v>84.47999999999999</v>
      </c>
    </row>
    <row r="8" spans="1:8" ht="17.25" thickBot="1" x14ac:dyDescent="0.25">
      <c r="A8" s="106"/>
      <c r="B8" s="65">
        <v>2022</v>
      </c>
      <c r="C8" s="66">
        <v>90</v>
      </c>
      <c r="D8" s="66">
        <v>86</v>
      </c>
      <c r="E8" s="66">
        <v>84</v>
      </c>
      <c r="F8" s="66">
        <v>80</v>
      </c>
      <c r="G8" s="67">
        <v>85</v>
      </c>
      <c r="H8" s="68">
        <f t="shared" si="0"/>
        <v>85</v>
      </c>
    </row>
    <row r="9" spans="1:8" ht="16.5" x14ac:dyDescent="0.2">
      <c r="A9" s="104" t="s">
        <v>108</v>
      </c>
      <c r="B9" s="60">
        <v>2019</v>
      </c>
      <c r="C9" s="69">
        <v>0.9617</v>
      </c>
      <c r="D9" s="69">
        <v>0.96660000000000001</v>
      </c>
      <c r="E9" s="69">
        <v>0.91210000000000002</v>
      </c>
      <c r="F9" s="69">
        <v>0.86029999999999995</v>
      </c>
      <c r="G9" s="69">
        <v>0.98480000000000001</v>
      </c>
      <c r="H9" s="70"/>
    </row>
    <row r="10" spans="1:8" ht="16.5" x14ac:dyDescent="0.2">
      <c r="A10" s="105"/>
      <c r="B10" s="55">
        <v>2020</v>
      </c>
      <c r="C10" s="58"/>
      <c r="D10" s="58">
        <v>0.96860000000000002</v>
      </c>
      <c r="E10" s="58"/>
      <c r="F10" s="58"/>
      <c r="G10" s="58"/>
      <c r="H10" s="71"/>
    </row>
    <row r="11" spans="1:8" ht="16.5" x14ac:dyDescent="0.2">
      <c r="A11" s="105"/>
      <c r="B11" s="55">
        <v>2021</v>
      </c>
      <c r="C11" s="58"/>
      <c r="D11" s="58">
        <v>0.96899999999999997</v>
      </c>
      <c r="E11" s="58"/>
      <c r="F11" s="58"/>
      <c r="G11" s="58"/>
      <c r="H11" s="64"/>
    </row>
    <row r="12" spans="1:8" ht="17.25" thickBot="1" x14ac:dyDescent="0.25">
      <c r="A12" s="106"/>
      <c r="B12" s="65">
        <v>2022</v>
      </c>
      <c r="C12" s="72"/>
      <c r="D12" s="72">
        <v>0.96919999999999995</v>
      </c>
      <c r="E12" s="72"/>
      <c r="F12" s="72"/>
      <c r="G12" s="72"/>
      <c r="H12" s="68"/>
    </row>
    <row r="13" spans="1:8" ht="16.5" x14ac:dyDescent="0.2">
      <c r="A13" s="104" t="s">
        <v>116</v>
      </c>
      <c r="B13" s="60">
        <v>2019</v>
      </c>
      <c r="C13" s="69">
        <v>0.6</v>
      </c>
      <c r="D13" s="69">
        <v>0.9</v>
      </c>
      <c r="E13" s="69"/>
      <c r="F13" s="69"/>
      <c r="G13" s="69"/>
      <c r="H13" s="70">
        <f>AVERAGE(C13:G13)</f>
        <v>0.75</v>
      </c>
    </row>
    <row r="14" spans="1:8" ht="16.5" x14ac:dyDescent="0.2">
      <c r="A14" s="105"/>
      <c r="B14" s="55">
        <v>2020</v>
      </c>
      <c r="C14" s="58">
        <v>0.61</v>
      </c>
      <c r="D14" s="58">
        <v>0.91</v>
      </c>
      <c r="E14" s="58"/>
      <c r="F14" s="58"/>
      <c r="G14" s="58"/>
      <c r="H14" s="71">
        <f t="shared" ref="H14:H16" si="1">AVERAGE(C14:G14)</f>
        <v>0.76</v>
      </c>
    </row>
    <row r="15" spans="1:8" ht="16.5" x14ac:dyDescent="0.2">
      <c r="A15" s="105"/>
      <c r="B15" s="55">
        <v>2021</v>
      </c>
      <c r="C15" s="58">
        <v>0.62</v>
      </c>
      <c r="D15" s="58">
        <v>0.92</v>
      </c>
      <c r="E15" s="58"/>
      <c r="F15" s="58"/>
      <c r="G15" s="58"/>
      <c r="H15" s="71">
        <f t="shared" si="1"/>
        <v>0.77</v>
      </c>
    </row>
    <row r="16" spans="1:8" ht="17.25" thickBot="1" x14ac:dyDescent="0.25">
      <c r="A16" s="106"/>
      <c r="B16" s="65">
        <v>2022</v>
      </c>
      <c r="C16" s="72">
        <v>0.65</v>
      </c>
      <c r="D16" s="72">
        <v>0.93</v>
      </c>
      <c r="E16" s="72"/>
      <c r="F16" s="72"/>
      <c r="G16" s="72"/>
      <c r="H16" s="97">
        <f t="shared" si="1"/>
        <v>0.79</v>
      </c>
    </row>
  </sheetData>
  <mergeCells count="7">
    <mergeCell ref="A13:A16"/>
    <mergeCell ref="A9:A12"/>
    <mergeCell ref="A3:A4"/>
    <mergeCell ref="C3:G3"/>
    <mergeCell ref="H3:H4"/>
    <mergeCell ref="A5:A8"/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Cuatrienio</vt:lpstr>
      <vt:lpstr>Vigencia 1.</vt:lpstr>
      <vt:lpstr>Vigencia 2.</vt:lpstr>
      <vt:lpstr>Vigencia 3.</vt:lpstr>
      <vt:lpstr>Vigencia 4.</vt:lpstr>
      <vt:lpstr>Hoja1</vt:lpstr>
      <vt:lpstr>Hoja2</vt:lpstr>
      <vt:lpstr>_1._Talento_Humano</vt:lpstr>
      <vt:lpstr>_2._Direccionamiento_Estratégico_y_Planeación</vt:lpstr>
      <vt:lpstr>_3._Gestión_con_Valores_para_Resultados</vt:lpstr>
      <vt:lpstr>_4._Evaluación_de_Resultados</vt:lpstr>
      <vt:lpstr>_5._Información_y_Comunicación</vt:lpstr>
      <vt:lpstr>_6._Gestión_del_Conocimiento_y_la_Innovación</vt:lpstr>
      <vt:lpstr>_7.Control_Interno</vt:lpstr>
      <vt:lpstr>Cuatrienio!Área_de_impresión</vt:lpstr>
      <vt:lpstr>'Vigencia 1.'!Área_de_impresión</vt:lpstr>
      <vt:lpstr>'Vigencia 2.'!Área_de_impresión</vt:lpstr>
      <vt:lpstr>'Vigencia 3.'!Área_de_impresión</vt:lpstr>
      <vt:lpstr>'Vigencia 4.'!Área_de_impresión</vt:lpstr>
      <vt:lpstr>Dimensión_Operativa_Modelo_Integrado_de_Planeación_y_Gestión</vt:lpstr>
      <vt:lpstr>Cuatrienio!Títulos_a_imprimir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Lesmes Rubio</dc:creator>
  <cp:lastModifiedBy>Maria del Rocio Lesmes Rubio</cp:lastModifiedBy>
  <cp:lastPrinted>2018-11-29T20:10:31Z</cp:lastPrinted>
  <dcterms:created xsi:type="dcterms:W3CDTF">2014-09-15T22:13:29Z</dcterms:created>
  <dcterms:modified xsi:type="dcterms:W3CDTF">2019-01-30T15:33:53Z</dcterms:modified>
</cp:coreProperties>
</file>