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autoCompressPictures="0" defaultThemeVersion="164011"/>
  <mc:AlternateContent xmlns:mc="http://schemas.openxmlformats.org/markup-compatibility/2006">
    <mc:Choice Requires="x15">
      <x15ac:absPath xmlns:x15ac="http://schemas.microsoft.com/office/spreadsheetml/2010/11/ac" url="Z:\Formatos para Comixtas\"/>
    </mc:Choice>
  </mc:AlternateContent>
  <bookViews>
    <workbookView xWindow="0" yWindow="0" windowWidth="28800" windowHeight="12330" tabRatio="703" firstSheet="1" activeTab="1"/>
  </bookViews>
  <sheets>
    <sheet name="DATOS" sheetId="2" state="hidden" r:id="rId1"/>
    <sheet name="Formato" sheetId="6" r:id="rId2"/>
    <sheet name="Instructivo" sheetId="9" r:id="rId3"/>
    <sheet name="Lista desplegbale" sheetId="7" r:id="rId4"/>
    <sheet name="Agregación " sheetId="4" state="hidden" r:id="rId5"/>
  </sheets>
  <definedNames>
    <definedName name="_xlnm.Print_Area" localSheetId="1">Formato!$A$1:$H$113</definedName>
    <definedName name="_xlnm.Print_Area" localSheetId="2">Instructivo!$A$1:$C$45</definedName>
    <definedName name="CONOCIMIENTO_Técnicas__métodos__saberes__metodologías_desarrolladas_o_mejoradas." comment="Nuevas técnicas, métodos, metodologías comprobables son desarolladas al interior de la entidad socia receptora que permite apropiar los conocimientos y aprendizajes a futuro.">#REF!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E154" i="4" l="1"/>
  <c r="Z154" i="4"/>
  <c r="T153" i="4"/>
  <c r="U153" i="4" s="1"/>
  <c r="T152" i="4"/>
  <c r="U152" i="4" s="1"/>
  <c r="T151" i="4"/>
  <c r="U151" i="4" s="1"/>
  <c r="T150" i="4"/>
  <c r="Q150" i="4"/>
  <c r="T149" i="4"/>
  <c r="Q149" i="4"/>
  <c r="Q148" i="4"/>
  <c r="U148" i="4"/>
  <c r="C148" i="4"/>
  <c r="AE147" i="4"/>
  <c r="Z147" i="4"/>
  <c r="T146" i="4"/>
  <c r="U146" i="4" s="1"/>
  <c r="T145" i="4"/>
  <c r="U145" i="4" s="1"/>
  <c r="T144" i="4"/>
  <c r="U144" i="4" s="1"/>
  <c r="T143" i="4"/>
  <c r="Q143" i="4"/>
  <c r="T142" i="4"/>
  <c r="Q142" i="4"/>
  <c r="Q141" i="4"/>
  <c r="U141" i="4" s="1"/>
  <c r="C141" i="4"/>
  <c r="AE140" i="4"/>
  <c r="Z140" i="4"/>
  <c r="T139" i="4"/>
  <c r="U139" i="4" s="1"/>
  <c r="T138" i="4"/>
  <c r="U138" i="4" s="1"/>
  <c r="T137" i="4"/>
  <c r="U137" i="4" s="1"/>
  <c r="T136" i="4"/>
  <c r="Q136" i="4"/>
  <c r="T135" i="4"/>
  <c r="Q135" i="4"/>
  <c r="Q134" i="4"/>
  <c r="U134" i="4" s="1"/>
  <c r="C134" i="4"/>
  <c r="AE132" i="4"/>
  <c r="Z132" i="4"/>
  <c r="T131" i="4"/>
  <c r="U131" i="4" s="1"/>
  <c r="T130" i="4"/>
  <c r="U130" i="4" s="1"/>
  <c r="T129" i="4"/>
  <c r="U129" i="4" s="1"/>
  <c r="T128" i="4"/>
  <c r="Q128" i="4"/>
  <c r="Q127" i="4"/>
  <c r="T127" i="4"/>
  <c r="Q126" i="4"/>
  <c r="U126" i="4" s="1"/>
  <c r="C126" i="4"/>
  <c r="AE125" i="4"/>
  <c r="AE133" i="4" s="1"/>
  <c r="Z125" i="4"/>
  <c r="T124" i="4"/>
  <c r="U124" i="4" s="1"/>
  <c r="T123" i="4"/>
  <c r="U123" i="4" s="1"/>
  <c r="T122" i="4"/>
  <c r="U122" i="4" s="1"/>
  <c r="T121" i="4"/>
  <c r="Q121" i="4"/>
  <c r="T120" i="4"/>
  <c r="Q120" i="4"/>
  <c r="U120" i="4" s="1"/>
  <c r="Q119" i="4"/>
  <c r="U119" i="4" s="1"/>
  <c r="C119" i="4"/>
  <c r="AE118" i="4"/>
  <c r="Z118" i="4"/>
  <c r="T117" i="4"/>
  <c r="U117" i="4" s="1"/>
  <c r="T116" i="4"/>
  <c r="U116" i="4" s="1"/>
  <c r="T115" i="4"/>
  <c r="U115" i="4" s="1"/>
  <c r="T114" i="4"/>
  <c r="Q114" i="4"/>
  <c r="T113" i="4"/>
  <c r="Q113" i="4"/>
  <c r="Q112" i="4"/>
  <c r="U112" i="4" s="1"/>
  <c r="C112" i="4"/>
  <c r="Z111" i="4"/>
  <c r="AD109" i="4"/>
  <c r="AE109" i="4" s="1"/>
  <c r="T109" i="4"/>
  <c r="U109" i="4" s="1"/>
  <c r="AD108" i="4"/>
  <c r="AE108" i="4" s="1"/>
  <c r="T108" i="4"/>
  <c r="U108" i="4" s="1"/>
  <c r="AD107" i="4"/>
  <c r="AE107" i="4" s="1"/>
  <c r="T107" i="4"/>
  <c r="U107" i="4" s="1"/>
  <c r="AA106" i="4"/>
  <c r="AD106" i="4"/>
  <c r="AE106" i="4" s="1"/>
  <c r="T106" i="4"/>
  <c r="Q106" i="4"/>
  <c r="AD105" i="4"/>
  <c r="AE105" i="4" s="1"/>
  <c r="AA105" i="4"/>
  <c r="T105" i="4"/>
  <c r="Q105" i="4"/>
  <c r="AA104" i="4"/>
  <c r="AE104" i="4" s="1"/>
  <c r="AE110" i="4" s="1"/>
  <c r="Q104" i="4"/>
  <c r="U104" i="4" s="1"/>
  <c r="C104" i="4"/>
  <c r="AD102" i="4"/>
  <c r="AE102" i="4" s="1"/>
  <c r="T102" i="4"/>
  <c r="U102" i="4" s="1"/>
  <c r="AD101" i="4"/>
  <c r="AE101" i="4" s="1"/>
  <c r="T101" i="4"/>
  <c r="U101" i="4" s="1"/>
  <c r="AD100" i="4"/>
  <c r="AE100" i="4" s="1"/>
  <c r="T100" i="4"/>
  <c r="U100" i="4" s="1"/>
  <c r="AD99" i="4"/>
  <c r="AA99" i="4"/>
  <c r="T99" i="4"/>
  <c r="Q99" i="4"/>
  <c r="AA98" i="4"/>
  <c r="AD98" i="4"/>
  <c r="T98" i="4"/>
  <c r="Q98" i="4"/>
  <c r="U98" i="4" s="1"/>
  <c r="AA97" i="4"/>
  <c r="AE97" i="4" s="1"/>
  <c r="AE103" i="4" s="1"/>
  <c r="Q97" i="4"/>
  <c r="U97" i="4" s="1"/>
  <c r="C97" i="4"/>
  <c r="AE95" i="4"/>
  <c r="AD95" i="4"/>
  <c r="U95" i="4"/>
  <c r="T95" i="4"/>
  <c r="AD94" i="4"/>
  <c r="AE94" i="4"/>
  <c r="T94" i="4"/>
  <c r="U94" i="4" s="1"/>
  <c r="AE93" i="4"/>
  <c r="U93" i="4"/>
  <c r="AD92" i="4"/>
  <c r="AE92" i="4" s="1"/>
  <c r="T92" i="4"/>
  <c r="U92" i="4"/>
  <c r="AD91" i="4"/>
  <c r="AE91" i="4" s="1"/>
  <c r="T91" i="4"/>
  <c r="U91" i="4" s="1"/>
  <c r="AA90" i="4"/>
  <c r="AE90" i="4" s="1"/>
  <c r="AE96" i="4" s="1"/>
  <c r="Q90" i="4"/>
  <c r="U90" i="4" s="1"/>
  <c r="C90" i="4"/>
  <c r="U121" i="4"/>
  <c r="AE155" i="4"/>
  <c r="U99" i="4"/>
  <c r="U143" i="4" l="1"/>
  <c r="U128" i="4"/>
  <c r="Z155" i="4"/>
  <c r="U135" i="4"/>
  <c r="U149" i="4"/>
  <c r="AE98" i="4"/>
  <c r="U105" i="4"/>
  <c r="U150" i="4"/>
  <c r="U154" i="4" s="1"/>
  <c r="Z133" i="4"/>
  <c r="U114" i="4"/>
  <c r="U113" i="4"/>
  <c r="U118" i="4" s="1"/>
  <c r="U127" i="4"/>
  <c r="U96" i="4"/>
  <c r="U142" i="4"/>
  <c r="AE99" i="4"/>
  <c r="U106" i="4"/>
  <c r="U110" i="4" s="1"/>
  <c r="U136" i="4"/>
  <c r="AE111" i="4"/>
  <c r="AE156" i="4" s="1"/>
  <c r="U103" i="4"/>
  <c r="U125" i="4"/>
  <c r="U132" i="4"/>
  <c r="Z156" i="4" l="1"/>
  <c r="U147" i="4"/>
  <c r="U140" i="4"/>
  <c r="U111" i="4"/>
  <c r="U133" i="4"/>
  <c r="U155" i="4" l="1"/>
  <c r="U156" i="4"/>
  <c r="AE157" i="4" s="1"/>
</calcChain>
</file>

<file path=xl/comments1.xml><?xml version="1.0" encoding="utf-8"?>
<comments xmlns="http://schemas.openxmlformats.org/spreadsheetml/2006/main">
  <authors>
    <author>Fernando Andrés Nivia Ruiz</author>
  </authors>
  <commentList>
    <comment ref="I3" authorId="0" shapeId="0">
      <text>
        <r>
          <rPr>
            <sz val="9"/>
            <color indexed="81"/>
            <rFont val="Tahoma"/>
            <family val="2"/>
          </rPr>
          <t>Nuevas técnicas, métodos, metodologías comprobables son desarolladas al interior de la entidad socia receptora que permite apropiar los conocimientos y aprendizajes a futuro.</t>
        </r>
      </text>
    </comment>
    <comment ref="I4" authorId="0" shapeId="0">
      <text>
        <r>
          <rPr>
            <sz val="9"/>
            <color indexed="81"/>
            <rFont val="Tahoma"/>
            <family val="2"/>
          </rPr>
          <t>Fortalecimiento adecuado y oportuno de capacidades, competencias y habilidades al interior de la institución, con miras a implementar medidas nuevas y más acertadas en su trabajo cotidiano con los conocimientos y aprendizajes obtenidos.</t>
        </r>
        <r>
          <rPr>
            <sz val="9"/>
            <color indexed="81"/>
            <rFont val="Tahoma"/>
            <family val="2"/>
          </rPr>
          <t xml:space="preserve">
</t>
        </r>
      </text>
    </comment>
    <comment ref="I5" authorId="0" shapeId="0">
      <text>
        <r>
          <rPr>
            <sz val="9"/>
            <color indexed="81"/>
            <rFont val="Tahoma"/>
            <family val="2"/>
          </rPr>
          <t>Generación de productos de aprendizaje (guías, manuales, estudios de caso, etc) innovadores y útiles para la institución que le permitirán implementar los conocimientos y aprendizajes apropiados.</t>
        </r>
      </text>
    </comment>
    <comment ref="I6" authorId="0" shapeId="0">
      <text>
        <r>
          <rPr>
            <sz val="9"/>
            <color indexed="81"/>
            <rFont val="Tahoma"/>
            <family val="2"/>
          </rPr>
          <t>Establecimiento de nuevos contactos y relacionamientos entre entidades mínimo de dos países.</t>
        </r>
      </text>
    </comment>
    <comment ref="I7" authorId="0" shapeId="0">
      <text>
        <r>
          <rPr>
            <sz val="9"/>
            <color indexed="81"/>
            <rFont val="Tahoma"/>
            <family val="2"/>
          </rPr>
          <t>Desarrollo de nuevas redes o estructuras definidas de sinergía, al finalizar el proyecto.</t>
        </r>
      </text>
    </comment>
    <comment ref="I8" authorId="0" shapeId="0">
      <text>
        <r>
          <rPr>
            <sz val="9"/>
            <color indexed="81"/>
            <rFont val="Tahoma"/>
            <family val="2"/>
          </rPr>
          <t xml:space="preserve">Desarrollo de nuevas comunidades especializadas que permiten garantizar el seguimiento y la sostenibilidad de los aprendizajes </t>
        </r>
      </text>
    </comment>
    <comment ref="I9" authorId="0" shapeId="0">
      <text>
        <r>
          <rPr>
            <sz val="9"/>
            <color indexed="81"/>
            <rFont val="Tahoma"/>
            <family val="2"/>
          </rPr>
          <t>Desarrollo por parte de las entidades técnicas, de piezas (físicas o digitales) de difusión y comunicación directamente relacionados con el proyecto, que son difundidas en los medios propios de las entidades.</t>
        </r>
      </text>
    </comment>
    <comment ref="I10" authorId="0" shapeId="0">
      <text>
        <r>
          <rPr>
            <sz val="9"/>
            <color indexed="81"/>
            <rFont val="Tahoma"/>
            <family val="2"/>
          </rPr>
          <t>Desarrollo por parte de diferentes actores, de piezas (físicas o digitales) de difusión y comunicación directamente relacionados con el proyecto, que son difundidas en los medios de comunicación del(los) país (es).</t>
        </r>
      </text>
    </comment>
    <comment ref="I11" authorId="0" shapeId="0">
      <text>
        <r>
          <rPr>
            <sz val="9"/>
            <color indexed="81"/>
            <rFont val="Tahoma"/>
            <family val="2"/>
          </rPr>
          <t>Desarrollo por parte de diferentes actores, de piezas (físicas o digitales) de difusión y comunicación directamente relacionados con el proyecto, que son difundidas en los medios de comunicación especializados (según corresponda)</t>
        </r>
      </text>
    </comment>
  </commentList>
</comments>
</file>

<file path=xl/comments2.xml><?xml version="1.0" encoding="utf-8"?>
<comments xmlns="http://schemas.openxmlformats.org/spreadsheetml/2006/main">
  <authors>
    <author>Diana Alexandra Briceño Sierra</author>
    <author>Laura Milena Osorio Vargas</author>
    <author>Manuela Alejandra Vivas Bocci</author>
    <author>Sebastían Sánchez Guerrero</author>
    <author>Jorge E Prieto C</author>
    <author>Danna Marcela Mayorga Miranda</author>
  </authors>
  <commentList>
    <comment ref="A2" authorId="0" shapeId="0">
      <text>
        <r>
          <rPr>
            <b/>
            <sz val="12"/>
            <color indexed="81"/>
            <rFont val="Arial"/>
            <family val="2"/>
          </rPr>
          <t xml:space="preserve">Implementación y seguimiento:
</t>
        </r>
        <r>
          <rPr>
            <sz val="12"/>
            <color indexed="81"/>
            <rFont val="Arial"/>
            <family val="2"/>
          </rPr>
          <t xml:space="preserve">Recuerde que el nombre del proyecto debe ser llamativo y corto. El propósito del nombre no es repetir el objetivo del proyecto. </t>
        </r>
      </text>
    </comment>
    <comment ref="B3" authorId="1" shapeId="0">
      <text>
        <r>
          <rPr>
            <b/>
            <sz val="12"/>
            <color indexed="81"/>
            <rFont val="Arial"/>
            <family val="2"/>
          </rPr>
          <t>Implementación y seguimiento:</t>
        </r>
        <r>
          <rPr>
            <sz val="12"/>
            <color indexed="81"/>
            <rFont val="Arial"/>
            <family val="2"/>
          </rPr>
          <t xml:space="preserve">
Espacio exclusivo de diligenciamiento de APC Colombia</t>
        </r>
      </text>
    </comment>
    <comment ref="E3" authorId="2" shapeId="0">
      <text>
        <r>
          <rPr>
            <b/>
            <sz val="12"/>
            <color rgb="FF000000"/>
            <rFont val="Arial"/>
            <family val="2"/>
          </rPr>
          <t>Implementación y seguimiento:</t>
        </r>
        <r>
          <rPr>
            <sz val="12"/>
            <color rgb="FF000000"/>
            <rFont val="Arial"/>
            <family val="2"/>
          </rPr>
          <t xml:space="preserve">
</t>
        </r>
        <r>
          <rPr>
            <sz val="12"/>
            <color rgb="FF000000"/>
            <rFont val="Arial"/>
            <family val="2"/>
          </rPr>
          <t>Espacio exclusivo de diligenciamiento de APC Colombia</t>
        </r>
      </text>
    </comment>
    <comment ref="H3" authorId="1" shapeId="0">
      <text>
        <r>
          <rPr>
            <b/>
            <sz val="12"/>
            <color indexed="81"/>
            <rFont val="Arial"/>
            <family val="2"/>
          </rPr>
          <t xml:space="preserve">Implementación y seguimiento:
</t>
        </r>
        <r>
          <rPr>
            <sz val="12"/>
            <color indexed="81"/>
            <rFont val="Arial"/>
            <family val="2"/>
          </rPr>
          <t xml:space="preserve">Espacio exclusivo de diligenciamiento de APC Colombia
</t>
        </r>
      </text>
    </comment>
    <comment ref="E7" authorId="2" shapeId="0">
      <text>
        <r>
          <rPr>
            <b/>
            <sz val="12"/>
            <color indexed="81"/>
            <rFont val="Arial"/>
            <family val="2"/>
          </rPr>
          <t xml:space="preserve">Implementación y seguimiento: 
</t>
        </r>
        <r>
          <rPr>
            <sz val="12"/>
            <color indexed="81"/>
            <rFont val="Arial"/>
            <family val="2"/>
          </rPr>
          <t xml:space="preserve">Incluya las cuentas de Facebook, Instagram y/o Twitter de la entidad demandante. 
</t>
        </r>
      </text>
    </comment>
    <comment ref="A8" authorId="3" shapeId="0">
      <text>
        <r>
          <rPr>
            <b/>
            <sz val="12"/>
            <color indexed="81"/>
            <rFont val="Arial"/>
            <family val="2"/>
          </rPr>
          <t>Implementación y seguimiento</t>
        </r>
        <r>
          <rPr>
            <sz val="12"/>
            <color indexed="81"/>
            <rFont val="Arial"/>
            <family val="2"/>
          </rPr>
          <t xml:space="preserve">
Corresponde a la persona
responsable del proyecto a nivel técnico </t>
        </r>
      </text>
    </comment>
    <comment ref="A10" authorId="2" shapeId="0">
      <text>
        <r>
          <rPr>
            <b/>
            <sz val="12"/>
            <color indexed="81"/>
            <rFont val="Arial"/>
            <family val="2"/>
          </rPr>
          <t>Implementación y seguimiento:</t>
        </r>
        <r>
          <rPr>
            <sz val="12"/>
            <color indexed="81"/>
            <rFont val="Arial"/>
            <family val="2"/>
          </rPr>
          <t xml:space="preserve">
Corresponde al enlace de la entidad responsable de la cooperación internacional o de las relaciones públicas.   </t>
        </r>
      </text>
    </comment>
    <comment ref="E15" authorId="2" shapeId="0">
      <text>
        <r>
          <rPr>
            <b/>
            <sz val="12"/>
            <color indexed="81"/>
            <rFont val="Arial"/>
            <family val="2"/>
          </rPr>
          <t xml:space="preserve">Implementación y seguimiento: </t>
        </r>
        <r>
          <rPr>
            <sz val="12"/>
            <color indexed="81"/>
            <rFont val="Arial"/>
            <family val="2"/>
          </rPr>
          <t xml:space="preserve">
Incluya las cuentas de Facebook, Instagram y/o Twitter de la entidad oferente. </t>
        </r>
      </text>
    </comment>
    <comment ref="A16" authorId="3" shapeId="0">
      <text>
        <r>
          <rPr>
            <b/>
            <sz val="12"/>
            <color indexed="81"/>
            <rFont val="Arial"/>
            <family val="2"/>
          </rPr>
          <t>Implementación y seguimiento</t>
        </r>
        <r>
          <rPr>
            <sz val="12"/>
            <color indexed="81"/>
            <rFont val="Arial"/>
            <family val="2"/>
          </rPr>
          <t xml:space="preserve">
Corresponde a la persona
responsable del proyecto a nivel técnico </t>
        </r>
      </text>
    </comment>
    <comment ref="A18" authorId="2" shapeId="0">
      <text>
        <r>
          <rPr>
            <b/>
            <sz val="12"/>
            <color indexed="81"/>
            <rFont val="Arial"/>
            <family val="2"/>
          </rPr>
          <t>Implementación y seguimiento:</t>
        </r>
        <r>
          <rPr>
            <sz val="12"/>
            <color indexed="81"/>
            <rFont val="Arial"/>
            <family val="2"/>
          </rPr>
          <t xml:space="preserve">
Corresponde al enlace de la entidad responsable de la cooperación internacional o de las relaciones públicas</t>
        </r>
      </text>
    </comment>
    <comment ref="A32" authorId="4" shapeId="0">
      <text>
        <r>
          <rPr>
            <b/>
            <sz val="12"/>
            <color indexed="81"/>
            <rFont val="Arial"/>
            <family val="2"/>
          </rPr>
          <t>Implementación y seguimiento:</t>
        </r>
        <r>
          <rPr>
            <sz val="12"/>
            <color indexed="81"/>
            <rFont val="Arial"/>
            <family val="2"/>
          </rPr>
          <t xml:space="preserve">
Por favor, indique, de manera concreta, si esta propuesta obedece a contactos, relaciones, eventos, acuerdos (MOU, interinstitucionales), etc., previos, que permitieron identificar la necesidad y la intención de formular un proyecto. </t>
        </r>
      </text>
    </comment>
    <comment ref="A33" authorId="4" shapeId="0">
      <text>
        <r>
          <rPr>
            <b/>
            <sz val="12"/>
            <color indexed="81"/>
            <rFont val="Arial"/>
            <family val="2"/>
          </rPr>
          <t>Implementación y seguimiento:</t>
        </r>
        <r>
          <rPr>
            <sz val="12"/>
            <color indexed="81"/>
            <rFont val="Arial"/>
            <family val="2"/>
          </rPr>
          <t xml:space="preserve">
Por favor, identifique de forma clara a qué problemática específica responde la propuesta. Recuerde que un problema no es la ausencia de una solución sino una situación compleja que puede ser resuelta de formas diferentes. Deberá haber una relación directa entre el problema identificado y el objetivo del proyecto. </t>
        </r>
      </text>
    </comment>
    <comment ref="A34" authorId="4" shapeId="0">
      <text>
        <r>
          <rPr>
            <b/>
            <sz val="12"/>
            <color indexed="81"/>
            <rFont val="Arial"/>
            <family val="2"/>
          </rPr>
          <t>Implementación y seguimiento:</t>
        </r>
        <r>
          <rPr>
            <sz val="12"/>
            <color indexed="81"/>
            <rFont val="Arial"/>
            <family val="2"/>
          </rPr>
          <t xml:space="preserve">
Por favor, mencione las diferentes políticas, planes, programas o proyectos del país en los que se inscribe, o contribuye a sus resultados, la propuesta presentada.</t>
        </r>
      </text>
    </comment>
    <comment ref="A35" authorId="4" shapeId="0">
      <text>
        <r>
          <rPr>
            <b/>
            <sz val="12"/>
            <color rgb="FF000000"/>
            <rFont val="Arial"/>
            <family val="2"/>
          </rPr>
          <t>Implementación y seguimiento:</t>
        </r>
        <r>
          <rPr>
            <sz val="12"/>
            <color rgb="FF000000"/>
            <rFont val="Arial"/>
            <family val="2"/>
          </rPr>
          <t xml:space="preserve">
</t>
        </r>
        <r>
          <rPr>
            <sz val="12"/>
            <color rgb="FF000000"/>
            <rFont val="Arial"/>
            <family val="2"/>
          </rPr>
          <t>Por favor, explique de forma concreta cuáles son las razones por las cuales la propuesta o el intercambio se realizarán con la entidades o entidades involcuradas. Por favor indique claramente el factor diferenciador</t>
        </r>
      </text>
    </comment>
    <comment ref="A37" authorId="4" shapeId="0">
      <text>
        <r>
          <rPr>
            <b/>
            <sz val="12"/>
            <color indexed="81"/>
            <rFont val="Arial"/>
            <family val="2"/>
          </rPr>
          <t xml:space="preserve">Implementación y seguimiento:
</t>
        </r>
        <r>
          <rPr>
            <sz val="12"/>
            <color indexed="81"/>
            <rFont val="Arial"/>
            <family val="2"/>
          </rPr>
          <t xml:space="preserve">Escoja el ODS, las metas e indicadores con los que considere que la propuesta presentada guarda mayor relación. </t>
        </r>
      </text>
    </comment>
    <comment ref="A38" authorId="2" shapeId="0">
      <text>
        <r>
          <rPr>
            <b/>
            <sz val="12"/>
            <color indexed="81"/>
            <rFont val="Arial"/>
            <family val="2"/>
          </rPr>
          <t>Implementación y seguimiento:</t>
        </r>
        <r>
          <rPr>
            <sz val="12"/>
            <color indexed="81"/>
            <rFont val="Arial"/>
            <family val="2"/>
          </rPr>
          <t xml:space="preserve">
Escoja el ODS con el cual su proyecto tiene una mayor correlación. Es decir, el ODS al que su proyecto le pretende aportar en mayor medida</t>
        </r>
      </text>
    </comment>
    <comment ref="D38" authorId="2" shapeId="0">
      <text>
        <r>
          <rPr>
            <b/>
            <sz val="12"/>
            <color indexed="81"/>
            <rFont val="Arial"/>
            <family val="2"/>
          </rPr>
          <t>Implementación y seguimiento:</t>
        </r>
        <r>
          <rPr>
            <sz val="12"/>
            <color indexed="81"/>
            <rFont val="Arial"/>
            <family val="2"/>
          </rPr>
          <t xml:space="preserve">
Los ODS secundarios son aquellos a los que el proyecto les puede apuntar también, pero con un menor grado de importancia que al principal. </t>
        </r>
      </text>
    </comment>
    <comment ref="G38" authorId="2" shapeId="0">
      <text>
        <r>
          <rPr>
            <b/>
            <sz val="12"/>
            <color indexed="81"/>
            <rFont val="Arial"/>
            <family val="2"/>
          </rPr>
          <t>Implementación y seguimiento:</t>
        </r>
        <r>
          <rPr>
            <sz val="12"/>
            <color indexed="81"/>
            <rFont val="Arial"/>
            <family val="2"/>
          </rPr>
          <t xml:space="preserve">
Los ODS secundarios son aquellos a los que el proyecto les puede apuntar también, pero con un menor grado de importancia que al principal. </t>
        </r>
      </text>
    </comment>
    <comment ref="E39" authorId="2" shapeId="0">
      <text>
        <r>
          <rPr>
            <b/>
            <sz val="12"/>
            <color rgb="FF000000"/>
            <rFont val="Arial"/>
            <family val="2"/>
          </rPr>
          <t>Implementación y seguimiento:</t>
        </r>
        <r>
          <rPr>
            <sz val="12"/>
            <color rgb="FF000000"/>
            <rFont val="Arial"/>
            <family val="2"/>
          </rPr>
          <t xml:space="preserve">
</t>
        </r>
        <r>
          <rPr>
            <sz val="12"/>
            <color rgb="FF000000"/>
            <rFont val="Arial"/>
            <family val="2"/>
          </rPr>
          <t>Seleccionar al menos una meta por ODS identificado</t>
        </r>
      </text>
    </comment>
    <comment ref="E57" authorId="1" shapeId="0">
      <text>
        <r>
          <rPr>
            <b/>
            <sz val="12"/>
            <color rgb="FF000000"/>
            <rFont val="Arial"/>
            <family val="2"/>
          </rPr>
          <t xml:space="preserve">Implementación y seguimiento: 
</t>
        </r>
        <r>
          <rPr>
            <sz val="12"/>
            <color rgb="FF000000"/>
            <rFont val="Arial"/>
            <family val="2"/>
          </rPr>
          <t>Seleccionar al menos un indicador por ODS identificado</t>
        </r>
        <r>
          <rPr>
            <sz val="9"/>
            <color rgb="FF000000"/>
            <rFont val="Tahoma"/>
            <family val="2"/>
          </rPr>
          <t xml:space="preserve">
</t>
        </r>
      </text>
    </comment>
    <comment ref="E75" authorId="1" shapeId="0">
      <text>
        <r>
          <rPr>
            <b/>
            <sz val="12"/>
            <color rgb="FF000000"/>
            <rFont val="Arial"/>
            <family val="2"/>
          </rPr>
          <t xml:space="preserve">Implementación y seguimiento: 
</t>
        </r>
        <r>
          <rPr>
            <sz val="12"/>
            <color rgb="FF000000"/>
            <rFont val="Arial"/>
            <family val="2"/>
          </rPr>
          <t>Utilice la lista desplegable para seleccionar de uno de los objetivos de política de la ENCI al menos una línea estratégica a la cual apunte el proyecto</t>
        </r>
        <r>
          <rPr>
            <sz val="9"/>
            <color rgb="FF000000"/>
            <rFont val="Tahoma"/>
            <family val="2"/>
          </rPr>
          <t xml:space="preserve">
</t>
        </r>
      </text>
    </comment>
    <comment ref="E80" authorId="5" shapeId="0">
      <text>
        <r>
          <rPr>
            <b/>
            <sz val="12"/>
            <color indexed="81"/>
            <rFont val="Arial"/>
            <family val="2"/>
          </rPr>
          <t xml:space="preserve">Implementación y seguimiento: </t>
        </r>
        <r>
          <rPr>
            <sz val="12"/>
            <color indexed="81"/>
            <rFont val="Arial"/>
            <family val="2"/>
          </rPr>
          <t xml:space="preserve">
Seleccionar el territorio priorizado de la ENCI en el que se desarrollará el proyecto. Si en la lista desplegable no se encuentra el territorio donde se ejecutará su proyecto, por favor diligenciar la casilla de otro. </t>
        </r>
      </text>
    </comment>
    <comment ref="A82" authorId="2" shapeId="0">
      <text>
        <r>
          <rPr>
            <b/>
            <sz val="12"/>
            <color indexed="81"/>
            <rFont val="Arial"/>
            <family val="2"/>
          </rPr>
          <t>Implementación y seguimiento</t>
        </r>
        <r>
          <rPr>
            <sz val="12"/>
            <color indexed="81"/>
            <rFont val="Arial"/>
            <family val="2"/>
          </rPr>
          <t xml:space="preserve">
Indique en qué territorio se ubica su proyecto, en el caso de que la ubicación no se encuentre priorizada en la ENCI</t>
        </r>
      </text>
    </comment>
    <comment ref="A83" authorId="4" shapeId="0">
      <text>
        <r>
          <rPr>
            <b/>
            <sz val="12"/>
            <color rgb="FF000000"/>
            <rFont val="Arial"/>
            <family val="2"/>
          </rPr>
          <t>Implementación y seguimiento:</t>
        </r>
        <r>
          <rPr>
            <sz val="12"/>
            <color rgb="FF000000"/>
            <rFont val="Arial"/>
            <family val="2"/>
          </rPr>
          <t xml:space="preserve">
</t>
        </r>
        <r>
          <rPr>
            <sz val="12"/>
            <color rgb="FF000000"/>
            <rFont val="Arial"/>
            <family val="2"/>
          </rPr>
          <t>La finalidad, objetivo superior o general es el marco en el que se inscribe la propuesta; es la problemática más global a la que el proyecto, junto con otros, contribuye a solucionar. Tiene una visión de largo plazo y tiende a relacionarse con los ODS, las políticas y planes nacionales, regionales o sectoriales. La finalidad contribuye a alcanzar los obejtivos de desarrollo del país.</t>
        </r>
      </text>
    </comment>
    <comment ref="A84" authorId="4" shapeId="0">
      <text>
        <r>
          <rPr>
            <b/>
            <sz val="12"/>
            <color rgb="FF000000"/>
            <rFont val="Arial"/>
            <family val="2"/>
          </rPr>
          <t>Implementación y seguimiento:</t>
        </r>
        <r>
          <rPr>
            <sz val="12"/>
            <color rgb="FF000000"/>
            <rFont val="Arial"/>
            <family val="2"/>
          </rPr>
          <t xml:space="preserve">
</t>
        </r>
        <r>
          <rPr>
            <sz val="12"/>
            <color rgb="FF000000"/>
            <rFont val="Arial"/>
            <family val="2"/>
          </rPr>
          <t>El objetivo del proyecto concreta qué se quiere alcanzar con la intervención.</t>
        </r>
      </text>
    </comment>
    <comment ref="A85" authorId="4" shapeId="0">
      <text>
        <r>
          <rPr>
            <b/>
            <sz val="12"/>
            <color rgb="FF000000"/>
            <rFont val="Arial"/>
            <family val="2"/>
          </rPr>
          <t>Implementación y seguimiento:</t>
        </r>
        <r>
          <rPr>
            <sz val="12"/>
            <color rgb="FF000000"/>
            <rFont val="Arial"/>
            <family val="2"/>
          </rPr>
          <t xml:space="preserve">
</t>
        </r>
        <r>
          <rPr>
            <sz val="12"/>
            <color rgb="FF000000"/>
            <rFont val="Arial"/>
            <family val="2"/>
          </rPr>
          <t>Los resultados del proyecto son los medios que permiten alcanzar el cumplimiento del objetivo. Contibuyen sinérgicamente a que el objetivo del proyecto se alcance. Los resultados deben ser concretos, alcanzables, medibles y verificables.</t>
        </r>
      </text>
    </comment>
    <comment ref="A88" authorId="4" shapeId="0">
      <text>
        <r>
          <rPr>
            <b/>
            <sz val="12"/>
            <color rgb="FF000000"/>
            <rFont val="Arial"/>
            <family val="2"/>
          </rPr>
          <t>Implementación y seguimiento:</t>
        </r>
        <r>
          <rPr>
            <sz val="12"/>
            <color rgb="FF000000"/>
            <rFont val="Arial"/>
            <family val="2"/>
          </rPr>
          <t xml:space="preserve">
</t>
        </r>
        <r>
          <rPr>
            <sz val="12"/>
            <color rgb="FF000000"/>
            <rFont val="Arial"/>
            <family val="2"/>
          </rPr>
          <t>Los indicadores</t>
        </r>
        <r>
          <rPr>
            <b/>
            <sz val="12"/>
            <color rgb="FF000000"/>
            <rFont val="Arial"/>
            <family val="2"/>
          </rPr>
          <t xml:space="preserve"> </t>
        </r>
        <r>
          <rPr>
            <sz val="12"/>
            <color rgb="FF000000"/>
            <rFont val="Arial"/>
            <family val="2"/>
          </rPr>
          <t>permiten medir el avance en el logro de resultados y objetivo. Deben ser medibles y verificables. En la medida de lo posible deben incluir las respuestas a ¿qué? ¿quién? ¿cuándo? ¿cómo? ¿dónde? Los indicadores incluidos acá son de resultado, no de gestión</t>
        </r>
      </text>
    </comment>
    <comment ref="E88" authorId="4" shapeId="0">
      <text>
        <r>
          <rPr>
            <b/>
            <sz val="12"/>
            <color rgb="FF000000"/>
            <rFont val="Arial"/>
            <family val="2"/>
          </rPr>
          <t>Implementación y seguimiento:</t>
        </r>
        <r>
          <rPr>
            <sz val="12"/>
            <color rgb="FF000000"/>
            <rFont val="Arial"/>
            <family val="2"/>
          </rPr>
          <t xml:space="preserve">
</t>
        </r>
        <r>
          <rPr>
            <sz val="12"/>
            <color rgb="FF000000"/>
            <rFont val="Arial"/>
            <family val="2"/>
          </rPr>
          <t>Deben responder la pregunta ¿cuánto?</t>
        </r>
        <r>
          <rPr>
            <sz val="9"/>
            <color rgb="FF000000"/>
            <rFont val="Tahoma"/>
            <family val="2"/>
          </rPr>
          <t xml:space="preserve">
</t>
        </r>
      </text>
    </comment>
    <comment ref="G88" authorId="4" shapeId="0">
      <text>
        <r>
          <rPr>
            <b/>
            <sz val="12"/>
            <color indexed="81"/>
            <rFont val="Arial"/>
            <family val="2"/>
          </rPr>
          <t>Implementación y seguimiento:</t>
        </r>
        <r>
          <rPr>
            <sz val="12"/>
            <color indexed="81"/>
            <rFont val="Arial"/>
            <family val="2"/>
          </rPr>
          <t xml:space="preserve">
Fuentes a las cuales se accede para conseguir la información que permite medir el logro de los indicadores</t>
        </r>
      </text>
    </comment>
    <comment ref="A89" authorId="4" shapeId="0">
      <text>
        <r>
          <rPr>
            <b/>
            <sz val="12"/>
            <color indexed="81"/>
            <rFont val="Arial"/>
            <family val="2"/>
          </rPr>
          <t>Implementación y seguimiento:</t>
        </r>
        <r>
          <rPr>
            <sz val="12"/>
            <color indexed="81"/>
            <rFont val="Arial"/>
            <family val="2"/>
          </rPr>
          <t xml:space="preserve">
Los indicadores</t>
        </r>
        <r>
          <rPr>
            <b/>
            <sz val="12"/>
            <color indexed="81"/>
            <rFont val="Arial"/>
            <family val="2"/>
          </rPr>
          <t xml:space="preserve"> </t>
        </r>
        <r>
          <rPr>
            <sz val="12"/>
            <color indexed="81"/>
            <rFont val="Arial"/>
            <family val="2"/>
          </rPr>
          <t>permiten medir el avance en el logro de resultados y objetivo. Deben ser medibles y verificables. En la medida de lo posible deben incluir las respuestas a ¿qué? ¿quién? ¿cuándo? ¿cómo? ¿dónde? Los indicadores incluidos acá son de resultado, no de gestión</t>
        </r>
      </text>
    </comment>
    <comment ref="E89" authorId="4" shapeId="0">
      <text>
        <r>
          <rPr>
            <b/>
            <sz val="12"/>
            <color indexed="81"/>
            <rFont val="Arial"/>
            <family val="2"/>
          </rPr>
          <t>Implementación y seguimiento:</t>
        </r>
        <r>
          <rPr>
            <sz val="12"/>
            <color indexed="81"/>
            <rFont val="Arial"/>
            <family val="2"/>
          </rPr>
          <t xml:space="preserve">
Deben responder la pregunta ¿cuánto?
</t>
        </r>
      </text>
    </comment>
    <comment ref="G89" authorId="4" shapeId="0">
      <text>
        <r>
          <rPr>
            <b/>
            <sz val="12"/>
            <color indexed="81"/>
            <rFont val="Arial"/>
            <family val="2"/>
          </rPr>
          <t>Implementación y seguimiento:</t>
        </r>
        <r>
          <rPr>
            <sz val="12"/>
            <color indexed="81"/>
            <rFont val="Arial"/>
            <family val="2"/>
          </rPr>
          <t xml:space="preserve">
Fuentes a las cuales se accede para conseguir la información que permite medir el logro de los indicadores</t>
        </r>
      </text>
    </comment>
    <comment ref="A91" authorId="4" shapeId="0">
      <text>
        <r>
          <rPr>
            <b/>
            <sz val="12"/>
            <color indexed="81"/>
            <rFont val="Arial"/>
            <family val="2"/>
          </rPr>
          <t>Implementación y seguimiento:</t>
        </r>
        <r>
          <rPr>
            <sz val="12"/>
            <color indexed="81"/>
            <rFont val="Arial"/>
            <family val="2"/>
          </rPr>
          <t xml:space="preserve">
Los indicadores</t>
        </r>
        <r>
          <rPr>
            <b/>
            <sz val="12"/>
            <color indexed="81"/>
            <rFont val="Arial"/>
            <family val="2"/>
          </rPr>
          <t xml:space="preserve"> </t>
        </r>
        <r>
          <rPr>
            <sz val="12"/>
            <color indexed="81"/>
            <rFont val="Arial"/>
            <family val="2"/>
          </rPr>
          <t>permiten medir el avance en el logro de resultados y objetivo. Deben ser medibles y verificables. En la medida de lo posible deben incluir las respuestas a ¿qué? ¿quién? ¿cuándo? ¿cómo? ¿dónde? Los indicadores incluidos acá son de resultado, no de gestión</t>
        </r>
      </text>
    </comment>
    <comment ref="E91" authorId="4" shapeId="0">
      <text>
        <r>
          <rPr>
            <b/>
            <sz val="12"/>
            <color indexed="81"/>
            <rFont val="Arial"/>
            <family val="2"/>
          </rPr>
          <t>Implementación y seguimiento:</t>
        </r>
        <r>
          <rPr>
            <sz val="12"/>
            <color indexed="81"/>
            <rFont val="Arial"/>
            <family val="2"/>
          </rPr>
          <t xml:space="preserve">
Deben responder la pregunta ¿cuánto?</t>
        </r>
        <r>
          <rPr>
            <sz val="9"/>
            <color indexed="81"/>
            <rFont val="Tahoma"/>
            <family val="2"/>
          </rPr>
          <t xml:space="preserve">
</t>
        </r>
      </text>
    </comment>
    <comment ref="G91" authorId="4" shapeId="0">
      <text>
        <r>
          <rPr>
            <b/>
            <sz val="12"/>
            <color indexed="81"/>
            <rFont val="Arial"/>
            <family val="2"/>
          </rPr>
          <t>Implementación y seguimiento:</t>
        </r>
        <r>
          <rPr>
            <sz val="12"/>
            <color indexed="81"/>
            <rFont val="Arial"/>
            <family val="2"/>
          </rPr>
          <t xml:space="preserve">
Fuentes a las cuales se accede para conseguir la información que permite medir el logro de los indicadores</t>
        </r>
      </text>
    </comment>
    <comment ref="A92" authorId="4" shapeId="0">
      <text>
        <r>
          <rPr>
            <b/>
            <sz val="12"/>
            <color indexed="81"/>
            <rFont val="Arial"/>
            <family val="2"/>
          </rPr>
          <t>Implementación y seguimiento:</t>
        </r>
        <r>
          <rPr>
            <sz val="12"/>
            <color indexed="81"/>
            <rFont val="Arial"/>
            <family val="2"/>
          </rPr>
          <t xml:space="preserve">
Los indicadores</t>
        </r>
        <r>
          <rPr>
            <b/>
            <sz val="12"/>
            <color indexed="81"/>
            <rFont val="Arial"/>
            <family val="2"/>
          </rPr>
          <t xml:space="preserve"> </t>
        </r>
        <r>
          <rPr>
            <sz val="12"/>
            <color indexed="81"/>
            <rFont val="Arial"/>
            <family val="2"/>
          </rPr>
          <t>permiten medir el avance en el logro de resultados y objetivo. Deben ser medibles y verificables. En la medida de lo posible deben incluir las respuestas a ¿qué? ¿quién? ¿cuándo? ¿cómo? ¿dónde? Los indicadores incluidos acá son de resultado, no de gestión</t>
        </r>
      </text>
    </comment>
    <comment ref="E92" authorId="4" shapeId="0">
      <text>
        <r>
          <rPr>
            <b/>
            <sz val="12"/>
            <color indexed="81"/>
            <rFont val="Arial"/>
            <family val="2"/>
          </rPr>
          <t>Implementación y seguimiento:</t>
        </r>
        <r>
          <rPr>
            <sz val="12"/>
            <color indexed="81"/>
            <rFont val="Arial"/>
            <family val="2"/>
          </rPr>
          <t xml:space="preserve">
Deben responder la pregunta ¿cuánto?</t>
        </r>
        <r>
          <rPr>
            <sz val="9"/>
            <color indexed="81"/>
            <rFont val="Tahoma"/>
            <family val="2"/>
          </rPr>
          <t xml:space="preserve">
</t>
        </r>
      </text>
    </comment>
    <comment ref="G92" authorId="4" shapeId="0">
      <text>
        <r>
          <rPr>
            <b/>
            <sz val="12"/>
            <color indexed="81"/>
            <rFont val="Arial"/>
            <family val="2"/>
          </rPr>
          <t>Implementación y seguimiento:</t>
        </r>
        <r>
          <rPr>
            <sz val="12"/>
            <color indexed="81"/>
            <rFont val="Arial"/>
            <family val="2"/>
          </rPr>
          <t xml:space="preserve">
Fuentes a las cuales se accede para conseguir la información que permite medir el logro de los indicadores</t>
        </r>
      </text>
    </comment>
    <comment ref="A94" authorId="4" shapeId="0">
      <text>
        <r>
          <rPr>
            <b/>
            <sz val="12"/>
            <color indexed="81"/>
            <rFont val="Arial"/>
            <family val="2"/>
          </rPr>
          <t>Implementación y seguimiento:</t>
        </r>
        <r>
          <rPr>
            <sz val="12"/>
            <color indexed="81"/>
            <rFont val="Arial"/>
            <family val="2"/>
          </rPr>
          <t xml:space="preserve">
Los indicadores</t>
        </r>
        <r>
          <rPr>
            <b/>
            <sz val="12"/>
            <color indexed="81"/>
            <rFont val="Arial"/>
            <family val="2"/>
          </rPr>
          <t xml:space="preserve"> </t>
        </r>
        <r>
          <rPr>
            <sz val="12"/>
            <color indexed="81"/>
            <rFont val="Arial"/>
            <family val="2"/>
          </rPr>
          <t>permiten medir el avance en el logro de resultados y objetivo. Deben ser medibles y verificables. En la medida de lo posible deben incluir las respuestas a ¿qué? ¿quién? ¿cuándo? ¿cómo? ¿dónde? Los indicadores incluidos acá son de resultado, no de gestión</t>
        </r>
      </text>
    </comment>
    <comment ref="E94" authorId="4" shapeId="0">
      <text>
        <r>
          <rPr>
            <b/>
            <sz val="12"/>
            <color indexed="81"/>
            <rFont val="Arial"/>
            <family val="2"/>
          </rPr>
          <t>Implementación y seguimiento:</t>
        </r>
        <r>
          <rPr>
            <sz val="12"/>
            <color indexed="81"/>
            <rFont val="Arial"/>
            <family val="2"/>
          </rPr>
          <t xml:space="preserve">
Deben responder la pregunta ¿cuánto?</t>
        </r>
        <r>
          <rPr>
            <sz val="9"/>
            <color indexed="81"/>
            <rFont val="Tahoma"/>
            <family val="2"/>
          </rPr>
          <t xml:space="preserve">
</t>
        </r>
      </text>
    </comment>
    <comment ref="G94" authorId="4" shapeId="0">
      <text>
        <r>
          <rPr>
            <b/>
            <sz val="12"/>
            <color indexed="81"/>
            <rFont val="Arial"/>
            <family val="2"/>
          </rPr>
          <t>Implementación y seguimiento:</t>
        </r>
        <r>
          <rPr>
            <sz val="12"/>
            <color indexed="81"/>
            <rFont val="Arial"/>
            <family val="2"/>
          </rPr>
          <t xml:space="preserve">
Fuentes a las cuales se accede para conseguir la información que permite medir el logro de los indicadores</t>
        </r>
      </text>
    </comment>
    <comment ref="A95" authorId="4" shapeId="0">
      <text>
        <r>
          <rPr>
            <b/>
            <sz val="12"/>
            <color indexed="81"/>
            <rFont val="Arial"/>
            <family val="2"/>
          </rPr>
          <t>Implementación y seguimiento:</t>
        </r>
        <r>
          <rPr>
            <sz val="12"/>
            <color indexed="81"/>
            <rFont val="Arial"/>
            <family val="2"/>
          </rPr>
          <t xml:space="preserve">
Los indicadores</t>
        </r>
        <r>
          <rPr>
            <b/>
            <sz val="12"/>
            <color indexed="81"/>
            <rFont val="Arial"/>
            <family val="2"/>
          </rPr>
          <t xml:space="preserve"> </t>
        </r>
        <r>
          <rPr>
            <sz val="12"/>
            <color indexed="81"/>
            <rFont val="Arial"/>
            <family val="2"/>
          </rPr>
          <t>permiten medir el avance en el logro de resultados y objetivo. Deben ser medibles y verificables. En la medida de lo posible deben incluir las respuestas a ¿qué? ¿quién? ¿cuándo? ¿cómo? ¿dónde? Los indicadores incluidos acá son de resultado, no de gestión</t>
        </r>
      </text>
    </comment>
    <comment ref="E95" authorId="4" shapeId="0">
      <text>
        <r>
          <rPr>
            <b/>
            <sz val="12"/>
            <color indexed="81"/>
            <rFont val="Arial"/>
            <family val="2"/>
          </rPr>
          <t>Implementación y seguimiento:</t>
        </r>
        <r>
          <rPr>
            <sz val="12"/>
            <color indexed="81"/>
            <rFont val="Arial"/>
            <family val="2"/>
          </rPr>
          <t xml:space="preserve">
Deben responder la pregunta ¿cuánto?</t>
        </r>
        <r>
          <rPr>
            <sz val="9"/>
            <color indexed="81"/>
            <rFont val="Tahoma"/>
            <family val="2"/>
          </rPr>
          <t xml:space="preserve">
</t>
        </r>
      </text>
    </comment>
    <comment ref="G95" authorId="4" shapeId="0">
      <text>
        <r>
          <rPr>
            <b/>
            <sz val="12"/>
            <color indexed="81"/>
            <rFont val="Arial"/>
            <family val="2"/>
          </rPr>
          <t>Implementación y seguimiento:</t>
        </r>
        <r>
          <rPr>
            <sz val="12"/>
            <color indexed="81"/>
            <rFont val="Arial"/>
            <family val="2"/>
          </rPr>
          <t xml:space="preserve">
Fuentes a las cuales se accede para conseguir la información que permite medir el logro de los indicadores</t>
        </r>
      </text>
    </comment>
    <comment ref="E98" authorId="2" shapeId="0">
      <text>
        <r>
          <rPr>
            <b/>
            <sz val="12"/>
            <color indexed="81"/>
            <rFont val="Arial"/>
            <family val="2"/>
          </rPr>
          <t xml:space="preserve">Implementación y seguimiento: </t>
        </r>
        <r>
          <rPr>
            <sz val="12"/>
            <color indexed="81"/>
            <rFont val="Arial"/>
            <family val="2"/>
          </rPr>
          <t xml:space="preserve">
Las fechas de inicio y terminación deben estar en formato día/mes/año.</t>
        </r>
      </text>
    </comment>
    <comment ref="G98" authorId="2" shapeId="0">
      <text>
        <r>
          <rPr>
            <b/>
            <sz val="12"/>
            <color indexed="81"/>
            <rFont val="Arial"/>
            <family val="2"/>
          </rPr>
          <t xml:space="preserve">Implementación y seguimiento: 
</t>
        </r>
        <r>
          <rPr>
            <sz val="12"/>
            <color indexed="81"/>
            <rFont val="Arial"/>
            <family val="2"/>
          </rPr>
          <t>Las fechas de inicio y terminación deben estar en formato día/mes/año.</t>
        </r>
      </text>
    </comment>
    <comment ref="A110" authorId="2" shapeId="0">
      <text>
        <r>
          <rPr>
            <b/>
            <sz val="12"/>
            <color indexed="81"/>
            <rFont val="Arial"/>
            <family val="2"/>
          </rPr>
          <t xml:space="preserve">Implementación y seguimiento: 
</t>
        </r>
        <r>
          <rPr>
            <sz val="12"/>
            <color indexed="81"/>
            <rFont val="Arial"/>
            <family val="2"/>
          </rPr>
          <t xml:space="preserve">Hacer una descripción cuantitativa (cantidad) y cualitativa (caracterización demográfica) de los grupos meta del proyecto. 
</t>
        </r>
        <r>
          <rPr>
            <b/>
            <sz val="12"/>
            <color indexed="81"/>
            <rFont val="Arial"/>
            <family val="2"/>
          </rPr>
          <t xml:space="preserve">
</t>
        </r>
        <r>
          <rPr>
            <b/>
            <sz val="9"/>
            <color indexed="81"/>
            <rFont val="Tahoma"/>
            <charset val="1"/>
          </rPr>
          <t xml:space="preserve">
</t>
        </r>
        <r>
          <rPr>
            <sz val="9"/>
            <color indexed="81"/>
            <rFont val="Tahoma"/>
            <charset val="1"/>
          </rPr>
          <t xml:space="preserve">
</t>
        </r>
      </text>
    </comment>
    <comment ref="A111" authorId="2" shapeId="0">
      <text>
        <r>
          <rPr>
            <b/>
            <sz val="12"/>
            <color indexed="81"/>
            <rFont val="Arial"/>
            <family val="2"/>
          </rPr>
          <t>Implementación y seguimiento:</t>
        </r>
        <r>
          <rPr>
            <sz val="12"/>
            <color indexed="81"/>
            <rFont val="Arial"/>
            <family val="2"/>
          </rPr>
          <t xml:space="preserve">
La replicabilidad da cuenta de las acciones o actividades que se llevarán a cabo para que los conocimientos adquiridos por las personas se conviertan en activos de las instituciones. Este aparte tiene relación con el cumplimiento del segundo componente del criterio de  "conocimiento" del modelo de agregación de valor.</t>
        </r>
      </text>
    </comment>
    <comment ref="A112" authorId="2" shapeId="0">
      <text>
        <r>
          <rPr>
            <b/>
            <sz val="12"/>
            <color indexed="81"/>
            <rFont val="Arial"/>
            <family val="2"/>
          </rPr>
          <t>Implementación y seguimiento:</t>
        </r>
        <r>
          <rPr>
            <sz val="12"/>
            <color indexed="81"/>
            <rFont val="Arial"/>
            <family val="2"/>
          </rPr>
          <t xml:space="preserve">
Por favor, explique cuáles son las previsiones y acciones que se tomarán para que, aparte del desarrollo de capacidades institucionales, los aportes fundamentales del proyecto se mantengan, se utilicen y sirvan de base para posteriores avances y mejoras en la gestión de la entidad.</t>
        </r>
      </text>
    </comment>
  </commentList>
</comments>
</file>

<file path=xl/comments3.xml><?xml version="1.0" encoding="utf-8"?>
<comments xmlns="http://schemas.openxmlformats.org/spreadsheetml/2006/main">
  <authors>
    <author>Fernando Andrés Nivia Ruiz</author>
  </authors>
  <commentList>
    <comment ref="E22" authorId="0" shapeId="0">
      <text>
        <r>
          <rPr>
            <sz val="9"/>
            <color indexed="81"/>
            <rFont val="Tahoma"/>
            <family val="2"/>
          </rPr>
          <t>Establecimiento de nuevos contactos y relacionamientos entre entidades mínimo de dos países.</t>
        </r>
      </text>
    </comment>
    <comment ref="F22" authorId="0" shapeId="0">
      <text>
        <r>
          <rPr>
            <sz val="9"/>
            <color indexed="81"/>
            <rFont val="Tahoma"/>
            <family val="2"/>
          </rPr>
          <t>Desarrollo de nuevas redes o estructuras definidas de sinergía, al finalizar el proyecto.</t>
        </r>
      </text>
    </comment>
    <comment ref="G22" authorId="0" shapeId="0">
      <text>
        <r>
          <rPr>
            <sz val="9"/>
            <color indexed="81"/>
            <rFont val="Tahoma"/>
            <family val="2"/>
          </rPr>
          <t xml:space="preserve">Desarrollo de nuevas comunidades especializadas que permiten garantizar el seguimiento y la sostenibilidad de los aprendizajes </t>
        </r>
      </text>
    </comment>
    <comment ref="B23" authorId="0" shapeId="0">
      <text>
        <r>
          <rPr>
            <sz val="9"/>
            <color indexed="81"/>
            <rFont val="Tahoma"/>
            <family val="2"/>
          </rPr>
          <t>Nuevas técnicas, métodos, metodologías comprobables son desarolladas al interior de la entidad socia receptora que permite apropiar los conocimientos y aprendizajes a futuro.</t>
        </r>
      </text>
    </comment>
    <comment ref="C23" authorId="0" shapeId="0">
      <text>
        <r>
          <rPr>
            <sz val="9"/>
            <color indexed="81"/>
            <rFont val="Tahoma"/>
            <family val="2"/>
          </rPr>
          <t>Fortalecimiento adecuado y oportuno de capacidades, competencias y habilidades al interior de la institución, con miras a implementar medidas nuevas y más acertadas en su trabajo cotidiano con los conocimientos y aprendizajes obtenidos.</t>
        </r>
        <r>
          <rPr>
            <sz val="9"/>
            <color indexed="81"/>
            <rFont val="Tahoma"/>
            <family val="2"/>
          </rPr>
          <t xml:space="preserve">
</t>
        </r>
      </text>
    </comment>
    <comment ref="D23" authorId="0" shapeId="0">
      <text>
        <r>
          <rPr>
            <sz val="9"/>
            <color indexed="81"/>
            <rFont val="Tahoma"/>
            <family val="2"/>
          </rPr>
          <t>Fortalecimiento adecuado y oportuno de capacidades, competencias y habilidades al interior de la institución, con miras a implementar medidas nuevas y más acertadas en su trabajo cotidiano con los conocimientos y aprendizajes obtenidos.</t>
        </r>
        <r>
          <rPr>
            <sz val="9"/>
            <color indexed="81"/>
            <rFont val="Tahoma"/>
            <family val="2"/>
          </rPr>
          <t xml:space="preserve">
</t>
        </r>
      </text>
    </comment>
    <comment ref="H23" authorId="0" shapeId="0">
      <text>
        <r>
          <rPr>
            <sz val="9"/>
            <color indexed="81"/>
            <rFont val="Tahoma"/>
            <family val="2"/>
          </rPr>
          <t>Establecimiento de nuevos contactos y relacionamientos entre entidades mínimo de dos países.</t>
        </r>
      </text>
    </comment>
    <comment ref="I23" authorId="0" shapeId="0">
      <text>
        <r>
          <rPr>
            <sz val="9"/>
            <color indexed="81"/>
            <rFont val="Tahoma"/>
            <family val="2"/>
          </rPr>
          <t>Desarrollo de nuevas redes o estructuras definidas de sinergía, al finalizar el proyecto.</t>
        </r>
      </text>
    </comment>
    <comment ref="J23" authorId="0" shapeId="0">
      <text>
        <r>
          <rPr>
            <sz val="9"/>
            <color indexed="81"/>
            <rFont val="Tahoma"/>
            <family val="2"/>
          </rPr>
          <t xml:space="preserve">Desarrollo de nuevas comunidades especializadas que permiten garantizar el seguimiento y la sostenibilidad de los aprendizajes </t>
        </r>
      </text>
    </comment>
  </commentList>
</comments>
</file>

<file path=xl/sharedStrings.xml><?xml version="1.0" encoding="utf-8"?>
<sst xmlns="http://schemas.openxmlformats.org/spreadsheetml/2006/main" count="1488" uniqueCount="964">
  <si>
    <t>ODS</t>
  </si>
  <si>
    <t>INSTRUMENTO DE INTERCAMBIO</t>
  </si>
  <si>
    <t>SECTOR SEGIB</t>
  </si>
  <si>
    <t>MODALIDAD</t>
  </si>
  <si>
    <t>EXPERIENCIAS SABER HACER COLOMBIA</t>
  </si>
  <si>
    <t>TIPO DE ENTIDAD</t>
  </si>
  <si>
    <t>TIPO DE APORTE</t>
  </si>
  <si>
    <t>TIPO DE INDICADOR</t>
  </si>
  <si>
    <t>1. FIN DE LA POBREZA</t>
  </si>
  <si>
    <t>2. HAMBRE CERO</t>
  </si>
  <si>
    <t>3. SALUD Y BIENESTAR</t>
  </si>
  <si>
    <t>4. EDUCACIÓN DE CALIDAD</t>
  </si>
  <si>
    <t>5. IGUALDAD DE GÉNERO</t>
  </si>
  <si>
    <t xml:space="preserve">6. AGUA LIMPIA Y SANEAMIENTO </t>
  </si>
  <si>
    <t>7. ENERGÍA SEQUIBLE Y NO CONTAMINANTE</t>
  </si>
  <si>
    <t>8. TRABAJO DECENTE Y CRECIMIENTO ECONÓMICO</t>
  </si>
  <si>
    <t>9. INDUSTRIA, INNOVACIÓN E INFRAESTRUCTURA</t>
  </si>
  <si>
    <t>10. REDUCCIÓN DE LAS DESIGUALDADES</t>
  </si>
  <si>
    <t>11. CIUDADES Y COMUNIDADES SOSTENIBLES</t>
  </si>
  <si>
    <t>12. PRODUCCIÓN Y CONSUMO RESPONSABLES</t>
  </si>
  <si>
    <t>13. ACCIÓN POR EL CLIMA</t>
  </si>
  <si>
    <t>14. VIDA SUBMARINA</t>
  </si>
  <si>
    <t>15. VIDA DE ECOSISTEMAS TERRESTRES</t>
  </si>
  <si>
    <t>16. PAZ, JUSTICIA E INSTITUCIONES SÓLIDAS</t>
  </si>
  <si>
    <t>17. ALIANZA PARA LOGRAR LOS OBJETIVOS</t>
  </si>
  <si>
    <t>Misión de Alto Nivel</t>
  </si>
  <si>
    <t>ABASTECIMIENTO Y SANEAMIENTO DE AGUA</t>
  </si>
  <si>
    <t>OFERTA</t>
  </si>
  <si>
    <t>Comisión Intersectorial para la Atención Integral de la Primera Infancia como instancia de coordinación, articulación y gestión Intersectorial de política pública-CIPI</t>
  </si>
  <si>
    <t>PUBLICA</t>
  </si>
  <si>
    <t>FINANCIERO</t>
  </si>
  <si>
    <t>CONOCIMIENTO
Participantes que adquieren mayores capacidades, competencias o desarrolla las  habilidades ya existentes.</t>
  </si>
  <si>
    <t>1.1 Para 2030, erradicar la pobreza extrema para todas las personas en el mundo, actualmente medida por un ingreso por persona inferior a 1,25 dólares de los Estados Unidos al día</t>
  </si>
  <si>
    <t>2.1  Para 2030, poner fin al hambre y asegurar el acceso de todas las personas, en particular los pobres y las personas en situaciones vulnerables, incluidos los lactantes, a una alimentación sana, nutritiva y suficiente durante todo el año</t>
  </si>
  <si>
    <t>3.1 Para 2030, reducir la tasa mundial de mortalidad materna a menos de 70 por cada 100.000 nacidos vivos</t>
  </si>
  <si>
    <t>4.1 Para 2030, velar por que todas las niñas y todos los niños terminen los ciclos de la enseñanza primaria y secundaria, que ha de ser gratuita, equitativa y de calidad y producir resultados escolares pertinentes y eficaces</t>
  </si>
  <si>
    <t>5.1 Poner fin a todas las formas de discriminación contra todas las mujeres y las niñas en todo el mundo</t>
  </si>
  <si>
    <t>6.1 Para 2030, lograr el acceso universal y equitativo al agua potable, a un precio asequible para todos</t>
  </si>
  <si>
    <t>7.1 Para 2030, garantizar el acceso universal a servicios de energía asequibles, confiables y modernos</t>
  </si>
  <si>
    <t>8.1 Mantener el crecimiento económico per capita de conformidad con las circunstancias nacionales y, en particular, un crecimiento del producto interno bruto de al menos un 7% anual en los países menos adelantados</t>
  </si>
  <si>
    <t>9.1 Desarrollar infraestructuras fiables, sostenibles, resilientes y de calidad, incluidas infraestructuras regionales y transfronterizas, para apoyar el desarrollo económico y el bienestar humano, con especial hincapié en el acceso equitativo y asequible para todos</t>
  </si>
  <si>
    <t>10.1 Para 2030, lograr progresivamente y mantener el crecimiento de los ingresos del 40% más pobre de la población a una tasa superior a la media nacional</t>
  </si>
  <si>
    <t>11.1 Para 2030, asegurar el acceso de todas las personas a viviendas y servicios básicos adecuados, seguros y asequibles y mejorar los barrios marginales</t>
  </si>
  <si>
    <t>12.1 Aplicar el Marco Decenal de Programas sobre Modalidades de Consumo y Producción Sostenibles, con la participación de todos los países y bajo el liderazgo de los países desarrollados, teniendo en cuenta el grado de desarrollo y las capacidades de los países en desarrollo</t>
  </si>
  <si>
    <t>13.1 Fortalecer la resiliencia y la capacidad de adaptación a los riesgos relacionados con el clima y los desastres naturales en todos los países</t>
  </si>
  <si>
    <t>14.1 Para 2025, prevenir y reducir de manera significativa la contaminación marina de todo tipo, en particular la contaminación producida por actividades realizadas en tierra firme, incluidos los detritos marinos y la contaminación por nutrientes</t>
  </si>
  <si>
    <t>15.1  Para 2020, velar por la conservación, el restablecimiento y el uso sostenible de los ecosistemas terrestres y los ecosistemas interiores de agua dulce y los servicios que proporcionan, en particular los bosques, los humedales, las montañas y las zonas áridas, en consonancia con las obligaciones contraídas en virtud de acuerdos internacionales</t>
  </si>
  <si>
    <t>16.1 Reducir considerablemente todas las formas de violencia y las tasas de mortalidad conexas en todo el mundo</t>
  </si>
  <si>
    <t>17.1 FINANZAS. Fortalecer la movilización de recursos internos, incluso mediante la prestación de apoyo internacional a los países en desarrollo, con el fin de mejorar la capacidad nacional para recaudar ingresos fiscales y de otra índole</t>
  </si>
  <si>
    <t>Visita Exploratoria</t>
  </si>
  <si>
    <t>AGROPECUARIO</t>
  </si>
  <si>
    <t>DEMANDA</t>
  </si>
  <si>
    <t>El Café como apuesta comunitaria y territorial: Cooperativa San Carlos II” -Cooperativa San Carlos II</t>
  </si>
  <si>
    <t>PRIVADA</t>
  </si>
  <si>
    <t>ASISTENCIA TÉCNICA</t>
  </si>
  <si>
    <t>CONOCIMIENTO
Técnicas, métodos, saberes, metodologías desarrolladas o mejoradas.</t>
  </si>
  <si>
    <t>1.2 Para 2030, reducir al menos a la mitad la proporción de hombres, mujeres y niños de todas las edades que viven en la pobreza en todas sus dimensiones con arreglo a las definiciones nacionales</t>
  </si>
  <si>
    <t>2.2  Para 2030, poner fin a todas las formas de malnutrición, incluso logrando, a más tardar en 2025, las metas convenidas internacionalmente sobre el retraso del crecimiento y la emaciación de los niños menores de 5 años, y abordar las necesidades de nutrición de las adolescentes, las mujeres embarazadas y lactantes y las personas de edad</t>
  </si>
  <si>
    <t>3.2 Para 2030, poner fin a las muertes evitables de recién nacidos y de niños menores de 5 años, logrando que todos los países intenten reducir la mortalidad neonatal al menos hasta 12 por cada 1.000 nacidos vivos, y la mortalidad de niños menores de 5 años al menos hasta 25 por cada 1.000 nacidos vivos</t>
  </si>
  <si>
    <t>4.2 Para 2030, velar por que todas las niñas y todos los niños tengan acceso a servicios de atención y desarrollo en la primera infancia y a una enseñanza preescolar de calidad, a fin de que estén preparados para la enseñanza primaria</t>
  </si>
  <si>
    <t>5.2 Eliminar todas las formas de violencia contra todas las mujeres y las niñas en los ámbitos público y privado, incluidas la trata y la explotación sexual y otros tipos de explotación</t>
  </si>
  <si>
    <t>6.2 Para 2030, lograr el acceso equitativo a servicios de saneamiento e higiene adecuados para todos y poner fin a la defecación al aire libre, prestando especial atención a las necesidades de las mujeres y las niñas y las personas en situaciones vulnerables</t>
  </si>
  <si>
    <t>7.2Para 2030, aumentar sustancialmente el porcentaje de la energía renovable en el conjunto de fuentes de energía</t>
  </si>
  <si>
    <t>8.2 Lograr niveles más elevados de productividad económica mediante la diversificación, la modernización tecnológica y la innovación, entre otras cosas centrando la atención en sectores de mayor valor añadido y uso intensivo de mano de obra</t>
  </si>
  <si>
    <t>9.2 Promover una industrialización inclusiva y sostenible y, a más tardar en 2030, aumentar de manera significativa la contribución de la industria al empleo y al producto interno bruto, de acuerdo con las circunstancias nacionales, y duplicar esa contribución en los países menos adelantados</t>
  </si>
  <si>
    <t>10.2 Para 2030, potenciar y promover la inclusión social, económica y política de todas las personas, independientemente de su edad, sexo, discapacidad, raza, etnia, origen, religión o situación económica u otra condición</t>
  </si>
  <si>
    <t>11.2 Para 2030, proporcionar acceso a sistemas de transporte seguros, asequibles, accesibles y sostenibles para todos y mejorar la seguridad vial, en particular mediante la ampliación del transporte público, prestando especial atención a las necesidades de las personas en situación vulnerable, las mujeres, los niños, las personas con discapacidad y las personas de edad</t>
  </si>
  <si>
    <t>12.2 Para 2030, lograr la gestión sostenible y el uso eficiente de los recursos naturales</t>
  </si>
  <si>
    <t>13.2 Incorporar medidas relativas al cambio climático en las políticas, estrategias y planes nacionales</t>
  </si>
  <si>
    <t>14.2 Para 2020, gestionar y proteger de manera sostenible los ecosistemas marinos y costeros con miras a evitar efectos nocivos importantes, incluso mediante el fortalecimiento de su resiliencia, y adoptar medidas para restaurarlos con objeto de restablecer la salud y la productividad de los océanos</t>
  </si>
  <si>
    <t>15.2  Para 2020, promover la gestión sostenible de todos los tipos de bosques, poner fin a la deforestación, recuperar los bosques degradados e incrementar la forestación y la reforestación a nivel mundial</t>
  </si>
  <si>
    <t>16.2 Poner fin al maltrato, la explotación, la trata, la tortura y todas las formas de violencia contra los niños</t>
  </si>
  <si>
    <t>17.2 FINANZAS. Velar por que los países desarrollados cumplan cabalmente sus compromisos en relación con la asistencia oficial para el desarrollo, incluido el compromiso de numerosos países desarrollados de alcanzar el objetivo de destinar el 0,7% del ingreso nacional bruto a la asistencia oficial para el desarrollo y del 0,15% al 0,20% del ingreso nacional bruto a la asistencia oficial para el desarrollo de los países menos adelantados; y alentar a los proveedores de asistencia oficial para el desarrollo a que consideren fijar una meta para destinar al menos el 0,20% del ingreso nacional bruto a la asistencia oficial para el desarrollo de los países menos adelantados</t>
  </si>
  <si>
    <t>Conferencia</t>
  </si>
  <si>
    <t>CIENCIA Y TECNOLOGÍA</t>
  </si>
  <si>
    <t>DOBLE VÍA</t>
  </si>
  <si>
    <t xml:space="preserve"> Elaboración de pulpas de fruta congeladas en la vereda de Paiva  -ASOFRUPAIVA</t>
  </si>
  <si>
    <t>MIXTA</t>
  </si>
  <si>
    <t>ESPECIE</t>
  </si>
  <si>
    <r>
      <rPr>
        <b/>
        <sz val="11"/>
        <color theme="8"/>
        <rFont val="Calibri"/>
        <family val="2"/>
        <scheme val="minor"/>
      </rPr>
      <t xml:space="preserve">CONOCIMIENTO </t>
    </r>
    <r>
      <rPr>
        <sz val="11"/>
        <color theme="8"/>
        <rFont val="Calibri"/>
        <family val="2"/>
        <scheme val="minor"/>
      </rPr>
      <t xml:space="preserve">
Productos de aprendizaje elaborados.</t>
    </r>
  </si>
  <si>
    <t>1.3 Poner en práctica a nivel nacional sistemas y medidas apropiadas de protección social para todos, incluidos niveles mínimos, y, para 2030, lograr una amplia cobertura de los pobres y los vulnerables</t>
  </si>
  <si>
    <t>2.3  Para 2030, duplicar la productividad agrícola y los ingresos de los productores de alimentos en pequeña escala, en particular las mujeres, los pueblos indígenas, los agricultores familiares, los pastores y los pescadores, entre otras cosas mediante un acceso seguro y equitativo a las tierras, a otros recursos de producción e insumos, conocimientos, servicios financieros, mercados y oportunidades para la generación de valor añadido y empleos no agrícolas</t>
  </si>
  <si>
    <t>3.3 Para 2030, poner fin a las epidemias del SIDA, la tuberculosis, la malaria y las enfermedades tropicales desatendidas y combatir la hepatitis, las enfermedades transmitidas por el agua y otras enfermedades transmisibles</t>
  </si>
  <si>
    <t>4.3 Para 2030, asegurar el acceso en condiciones de igualdad para todos los hombres y las mujeres a una formación técnica, profesional y superior de calidad, incluida la enseñanza universitaria</t>
  </si>
  <si>
    <t>5.3 Eliminar todas las prácticas nocivas, como el matrimonio infantil, precoz y forzado y la mutilación genital femenina</t>
  </si>
  <si>
    <t>6.3 Para 2030, mejorar la calidad del agua mediante la reducción de la contaminación, la eliminación del vertimiento y la reducción al mínimo de la descarga de materiales y productos químicos peligrosos, la reducción a la mitad del porcentaje de aguas residuales sin tratar y un aumento sustancial del reciclado y la reutilización en condiciones de seguridad a nivel mundial</t>
  </si>
  <si>
    <t>7.3 Para 2030, duplicar la tasa mundial de mejora de la eficiencia energética</t>
  </si>
  <si>
    <t>8.3 Promover políticas orientadas al desarrollo que apoyen las actividades productivas, la creación de empleo decente, el emprendimiento, la creatividad y la innovación, y alentar la oficialización y el crecimiento de las microempresas y las pequeñas y medianas empresas, entre otras cosas mediante el acceso a servicios financieros</t>
  </si>
  <si>
    <t>9.3 Aumentar el acceso de las pequeñas empresas industriales y otras empresas, en particular en los países en desarrollo, a los servicios financieros, incluido el acceso a créditos asequibles, y su integración en las cadenas de valor y los mercados</t>
  </si>
  <si>
    <t>10.3 Garantizar la igualdad de oportunidades y reducir la desigualdad de los resultados, en particular mediante la eliminación de las leyes, políticas y prácticas discriminatorias y la promoción de leyes, políticas y medidas adecuadas a ese respecto</t>
  </si>
  <si>
    <t>11.3 Para 2030, aumentar la urbanización inclusiva y sostenible y la capacidad para una planificación y gestión participativas, integradas y sostenibles de los asentamientos humanos en todos los países</t>
  </si>
  <si>
    <t>12.3 Para 2030, reducir a la mitad el desperdicio mundial de alimentos per capita en la venta al por menor y a nivel de los consumidores y reducir las pérdidas de alimentos en las cadenas de producción y distribución, incluidas las pérdidas posteriores a las cosechas</t>
  </si>
  <si>
    <t>13.3 Mejorar la educación, la sensibilización y la capacidad humana e institucional en relación con la mitigación del cambio climático, la adaptación a él, la reducción de sus efectos y la alerta temprana</t>
  </si>
  <si>
    <t>14.3 Reducir al mínimo los efectos de la acidificación de los océanos y hacerles frente, incluso mediante la intensificación de la cooperación científica a todos los niveles</t>
  </si>
  <si>
    <t>15.3  Para 2030, luchar contra la desertificación, rehabilitar las tierras y los suelos degradados, incluidas las tierras afectadas por la desertificación, la sequía y las inundaciones, y procurar lograr un mundo con una degradación neutra del suelo</t>
  </si>
  <si>
    <t>16.3 Promover el estado de derecho en los planos nacional e internacional y garantizar la igualdad de acceso a la justicia para todos</t>
  </si>
  <si>
    <t>17.3 FINANZAS. Movilizar recursos financieros adicionales procedentes de múltiples fuentes para los países en desarrollo</t>
  </si>
  <si>
    <t>Foro</t>
  </si>
  <si>
    <t>CULTURA</t>
  </si>
  <si>
    <t>Programa Maná-Gobernación de Antioquia</t>
  </si>
  <si>
    <r>
      <rPr>
        <b/>
        <sz val="11"/>
        <color rgb="FF7030A0"/>
        <rFont val="Calibri"/>
        <family val="2"/>
        <scheme val="minor"/>
      </rPr>
      <t>RELACIONAL</t>
    </r>
    <r>
      <rPr>
        <sz val="11"/>
        <color rgb="FF7030A0"/>
        <rFont val="Calibri"/>
        <family val="2"/>
        <scheme val="minor"/>
      </rPr>
      <t xml:space="preserve">
Técnicos/expertos de instituciones de ambos países que entran en contacto y se relacionan con homólogos en otro(s) país(es).</t>
    </r>
  </si>
  <si>
    <t>1.4 Para 2030, garantizar que todos los hombres y mujeres, en particular los pobres y los vulnerables, tengan los mismos derechos a los recursos económicos, así como acceso a los servicios básicos, la propiedad y el control de las tierras y otros bienes, la herencia, los recursos naturales, las nuevas tecnologías apropiadas y los servicios financieros, incluida la microfinanciación</t>
  </si>
  <si>
    <t>2.4  Para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del suelo y la tierra</t>
  </si>
  <si>
    <t>3.4 Para 2030, reducir en un tercio la mortalidad prematura por enfermedades no transmisibles mediante la prevención y el tratamiento y promover la salud mental y el bienestar</t>
  </si>
  <si>
    <t>4.4 Para 2030, aumentar sustancialmente el número de jóvenes y adultos que tienen las competencias necesarias, en particular técnicas y profesionales, para acceder al empleo, el trabajo decente y el emprendimiento</t>
  </si>
  <si>
    <t>5.4 Reconocer y valorar los cuidados no remunerados y el trabajo doméstico no remunerado mediante la prestación de servicios públicos, la provisión de infraestructuras y la formulación de políticas de protección social, así como mediante la promoción de la responsabilidad compartida en el hogar y la familia, según proceda en cada país</t>
  </si>
  <si>
    <t>6.4 Para 2030, aumentar sustancialmente la utilización eficiente de los recursos hídricos en todos los sectores y asegurar la sostenibilidad de la extracción y el abastecimiento de agua dulce para hacer frente a la escasez de agua y reducir sustancialmente el número de personas que sufren de escasez de agua</t>
  </si>
  <si>
    <t>8.4 Mejorar progresivamente, para 2030, la producción y el consumo eficientes de los recursos mundiales y procurar desvincular el crecimiento económico de la degradación del medio ambiente, de conformidad con el marco decenal de programas sobre modalidades sostenibles de consumo y producción, empezando por los países desarrollados</t>
  </si>
  <si>
    <t>9.4 Para 2030, mejorar la infraestructura y reajustar las industrias para que sean sostenibles, usando los recursos con mayor eficacia y promoviendo la adopción de tecnologías y procesos industriales limpios y ambientalmente racionales, y logrando que todos los países adopten medidas de acuerdo con sus capacidades respectivas</t>
  </si>
  <si>
    <t>10.4 Adoptar políticas, en especial fiscales, salariales y de protección social, y lograr progresivamente una mayor igualdad</t>
  </si>
  <si>
    <t>11.4 Redoblar los esfuerzos para proteger y salvaguardar el patrimonio cultural y natural del mundo</t>
  </si>
  <si>
    <t>12.4 Para 2020, lograr la gestión ecológicamente racional de los productos químicos y de todos los desechos a lo largo de su ciclo de vida, de conformidad con los marcos internacionales convenidos, y reducir de manera significativa su liberación a la atmósfera, el agua y el suelo a fin de reducir al mínimo sus efectos adversos en la salud humana y el medio ambiente</t>
  </si>
  <si>
    <t>14.4 Para 2020, reglamentar eficazmente la explotación pesquera y poner fin a la pesca excesiva, la pesca ilegal, la pesca no declarada y no reglamentada y las prácticas de pesca destructivas, y aplicar planes de gestión con fundamento científico a fin de restablecer las poblaciones de peces en el plazo más breve posible, por lo menos a niveles que puedan producir el máximo rendimiento sostenible de acuerdo con sus características biológicas</t>
  </si>
  <si>
    <t>15.4  Para 2030, velar por la conservación de los ecosistemas montañosos, incluida su diversidad biológica, a fin de mejorar su capacidad de proporcionar beneficios esenciales para el desarrollo sostenible</t>
  </si>
  <si>
    <t>16.4 Para 2030, reducir de manera significativa las corrientes financieras y de armas ilícitas, fortalecer la recuperación y devolución de bienes robados y luchar contra todas las formas de delincuencia organizada</t>
  </si>
  <si>
    <t>17.3 FINANZAS. Ayudar a los países en desarrollo a lograr la sostenibilidad de la deuda a largo plazo con políticas coordinadas orientadas a fomentar la financiación, el alivio y la reestructuración de la deuda, según proceda, y hacer frente a la deuda externa de los países pobres muy endeudados a fin de reducir el endeudamiento excesivo</t>
  </si>
  <si>
    <t>Visita de experto</t>
  </si>
  <si>
    <t>EDUCACIÓN</t>
  </si>
  <si>
    <t>Abriendo trocha a la exportación de cacao fino-COOMPROCAR</t>
  </si>
  <si>
    <r>
      <rPr>
        <b/>
        <sz val="11"/>
        <color rgb="FF7030A0"/>
        <rFont val="Calibri"/>
        <family val="2"/>
        <scheme val="minor"/>
      </rPr>
      <t>RELACIONAL</t>
    </r>
    <r>
      <rPr>
        <sz val="11"/>
        <color rgb="FF7030A0"/>
        <rFont val="Calibri"/>
        <family val="2"/>
        <scheme val="minor"/>
      </rPr>
      <t xml:space="preserve">
Redes establecidas.</t>
    </r>
  </si>
  <si>
    <t>2.5  Para 2020, mantener la diversidad genética de las semillas, las plantas cultivadas y los animales de granja y domesticados y sus especies silvestres conexas, entre otras cosas mediante una buena gestión y diversificación de los bancos de semillas y plantas a nivel nacional, regional e internacional, y promover el acceso a los beneficios que se deriven de la utilización de los recursos genéticos y los conocimientos tradicionales y su distribución justa y equitativa, como se ha convenido internacionalmente</t>
  </si>
  <si>
    <t>3.5 Fortalecer la prevención y el tratamiento del abuso de sustancias adictivas, incluido el uso indebido de estupefacientes y el consumo nocivo de alcohol</t>
  </si>
  <si>
    <t>4.5 Para 2030, eliminar las disparidades de género en la educación y garantizar el acceso en condiciones de igualdad de las personas vulnerables, incluidas las personas con discapacidad, los pueblos indígenas y los niños en situaciones de vulnerabilidad, a todos los niveles de la enseñanza y la formación profesional</t>
  </si>
  <si>
    <t>5.5 Velar por la participación plena y efectiva de las mujeres y la igualdad de oportunidades de liderazgo a todos los niveles de la adopción de decisiones en la vida política, económica y pública</t>
  </si>
  <si>
    <t>6.5 Para 2030, poner en práctica la gestión integrada de los recursos hídricos a todos los niveles, incluso mediante la cooperación transfronteriza, según proceda</t>
  </si>
  <si>
    <t>8.5 Para 2030, lograr el empleo pleno y productivo y garantizar un trabajo decente para todos los hombres y mujeres, incluidos los jóvenes y las personas con discapacidad, y la igualdad de remuneración por trabajo de igual valor</t>
  </si>
  <si>
    <t>9.5 Aumentar la investigación científica y mejorar la capacidad tecnológica de los sectores industriales de todos los países, en particular los países en desarrollo, entre otras cosas fomentando la innovación y aumentando sustancialmente el número de personas que trabajan en el campo de la investigación y el desarrollo por cada millón de personas, así como aumentando los gastos en investigación y desarrollo de los sectores público y privado para 2030</t>
  </si>
  <si>
    <t>10.5 Mejorar la reglamentación y vigilancia de las instituciones y los mercados financieros mundiales y fortalecer la aplicación de esa reglamentación</t>
  </si>
  <si>
    <t>11.5 Para 2030, reducir de forma significativa el número de muertes y de personas afectadas por los desastres, incluidos los relacionados con el agua, y reducir sustancialmente las pérdidas económicas directas vinculadas al producto interno bruto mundial causadas por los desastres, haciendo especial hincapié en la protección de los pobres y las personas en situaciones vulnerables</t>
  </si>
  <si>
    <t>12.5 Para 2030, disminuir de manera sustancial la generación de desechos mediante políticas de prevención, reducción, reciclaje y reutilización</t>
  </si>
  <si>
    <t>14.5 Para 2020, conservar por lo menos el 10% de las zonas costeras y marinas, de conformidad con las leyes nacionales y el derecho internacional y sobre la base de la mejor información científica disponible</t>
  </si>
  <si>
    <t>15.5  Adoptar medidas urgentes y significativas para reducir la degradación de los hábitats naturales, detener la pérdida de la diversidad biológica y, para 2020, proteger las especies amenazadas y evitar su extinción</t>
  </si>
  <si>
    <t>16.5 Reducir sustancialmente la corrupción y el soborno en todas sus formas</t>
  </si>
  <si>
    <t>17.4 FINANZAS. Adoptar y aplicar sistemas de promoción de las inversiones en favor de los países menos adelantados</t>
  </si>
  <si>
    <t>Taller</t>
  </si>
  <si>
    <t>EMPLEO</t>
  </si>
  <si>
    <t>Acercando justicia a las comunidades-Ministerio de Justicia y del Derecho</t>
  </si>
  <si>
    <r>
      <rPr>
        <b/>
        <sz val="11"/>
        <color rgb="FF7030A0"/>
        <rFont val="Calibri"/>
        <family val="2"/>
        <scheme val="minor"/>
      </rPr>
      <t>RELACIONAL</t>
    </r>
    <r>
      <rPr>
        <sz val="11"/>
        <color rgb="FF7030A0"/>
        <rFont val="Calibri"/>
        <family val="2"/>
        <scheme val="minor"/>
      </rPr>
      <t xml:space="preserve">
Comunidades de conocimiento y aprendizaje</t>
    </r>
  </si>
  <si>
    <t>2.a  Aumentar las inversiones, incluso mediante una mayor cooperación internacional, en la infraestructura rural, la investigación agrícola y los servicios de extensión, el desarrollo tecnológico y los bancos de genes de plantas y ganado a fin de mejorar la capacidad de producción agrícola en los países en desarrollo, en particular en los países menos adelantados</t>
  </si>
  <si>
    <t>3.6 Para 2020, reducir a la mitad el número de muertes y lesiones causadas por accidentes de tráfico en el mundo</t>
  </si>
  <si>
    <t>4.6 Para 2030, garantizar que todos los jóvenes y al menos una proporción sustancial de los adultos, tanto hombres como mujeres, tengan competencias de lectura, escritura y aritmética</t>
  </si>
  <si>
    <t>5.6 Garantizar el acceso universal a la salud sexual y reproductiva y los derechos reproductivos, de conformidad con el Programa de Acción de la Conferencia Internacional sobre la Población y el Desarrollo, la Plataforma de Acción de Beijing y los documentos finales de sus conferencias de examen</t>
  </si>
  <si>
    <t>6.6 Para 2020, proteger y restablecer los ecosistemas relacionados con el agua, incluidos los bosques, las montañas, los humedales, los ríos, los acuíferos y los lagos</t>
  </si>
  <si>
    <t>8.6 Para 2020, reducir sustancialmente la proporción de jóvenes que no están empleados y no cursan estudios ni reciben capacitación</t>
  </si>
  <si>
    <t>11.6 Para 2030, reducir el impacto ambiental negativo per capita de las ciudades, incluso prestando especial atención a la calidad del aire y la gestión de los desechos municipales y de otro tipo</t>
  </si>
  <si>
    <t>12.6 Alentar a las empresas, en especial las grandes empresas y las empresas transnacionales, a que adopten prácticas sostenibles e incorporen información sobre la sostenibilidad en su ciclo de presentación de informes</t>
  </si>
  <si>
    <t>14.6 Para 2020, prohibir ciertas formas de subvenciones a la pesca que contribuyen a la capacidad de pesca excesiva y la sobreexplotación pesquera, eliminar las subvenciones que contribuyen a la pesca ilegal, no declarada y no reglamentada y abstenerse de introducir nuevas subvenciones de esa índole, reconociendo que la negociación sobre las subvenciones a la pesca en el marco de la Organización Mundial del Comercio debe incluir un trato especial y diferenciado, apropiado y efectivo para los países en desarrollo y los países menos adelantados</t>
  </si>
  <si>
    <t>15.6  Promover la participación justa y equitativa en los beneficios que se deriven de la utilización de los recursos genéticos y promover el acceso adecuado a esos recursos, como se ha convenido internacionalmente</t>
  </si>
  <si>
    <t>16.6 Crear instituciones eficaces, responsables y transparentes a todos los niveles</t>
  </si>
  <si>
    <t>17.5 CSS TECNOLOGÍA Mejorar la cooperación regional e internacional Norte-Sur, Sur-Sur y triangular en materia de ciencia, tecnología e innovación y el acceso a ellas y aumentar el intercambio de conocimientos en condiciones mutuamente convenidas, entre otras cosas mejorando la coordinación entre los mecanismos existentes, en particular en el ámbito de las Naciones Unidas, y mediante un mecanismo mundial de facilitación de la tecnología</t>
  </si>
  <si>
    <t>Curso</t>
  </si>
  <si>
    <t>EMPRESAS</t>
  </si>
  <si>
    <t>Análisis Estadístico de transporte de carga -Programa Mesoamérica</t>
  </si>
  <si>
    <r>
      <rPr>
        <b/>
        <sz val="11"/>
        <color rgb="FF00B050"/>
        <rFont val="Calibri"/>
        <family val="2"/>
        <scheme val="minor"/>
      </rPr>
      <t>VISIBILIDAD</t>
    </r>
    <r>
      <rPr>
        <sz val="11"/>
        <color rgb="FF00B050"/>
        <rFont val="Calibri"/>
        <family val="2"/>
        <scheme val="minor"/>
      </rPr>
      <t xml:space="preserve">
Proyecto difundido en medios de comunicación propios (físicos o digitales) de las  instituciones socias del proyecto</t>
    </r>
  </si>
  <si>
    <t>2.b  Corregir y prevenir las restricciones y distorsiones comerciales en los mercados agropecuarios mundiales, entre otras cosas mediante la eliminación paralela de todas las formas de subvenciones a las exportaciones agrícolas y todas las medidas de exportación con efectos equivalentes, de conformidad con el mandato de la Ronda de Doha para el Desarrollo</t>
  </si>
  <si>
    <t>3.7 Para 2030, garantizar el acceso universal a los servicios de salud sexual y reproductiva, incluidos los de planificación de la familia, información y educación, y la integración de la salud reproductiva en las estrategias y los programas nacionales</t>
  </si>
  <si>
    <t>4.7 Para 2030, garantizar que todos los alumnos adquieran los conocimientos teóricos y prácticos necesarios para promover el desarrollo sostenible, entre otras cosas mediante la educación para el desarrollo sostenible y la adopción de estilos de vida sostenibles, los derechos humanos, la igualdad entre los géneros, la promoción de una cultura de paz y no violencia, la ciudadanía mundial y la valoración de la diversidad cultural y de la contribución de la cultura al desarrollo sostenible, entre otros medios</t>
  </si>
  <si>
    <t>8.7 Adoptar medidas inmediatas y eficaces para erradicar el trabajo forzoso, poner fin a las formas modernas de esclavitud y la trata de seres humanos y asegurar la prohibición y eliminación de las peores formas de trabajo infantil, incluidos el reclutamiento y la utilización de niños soldados, y, a más tardar en 2025, poner fin al trabajo infantil en todas sus formas</t>
  </si>
  <si>
    <t>11.7 Para 2030, proporcionar acceso universal a zonas verdes y espacios públicos seguros, inclusivos y accesibles, en particular para las mujeres y los niños, las personas de edad y las personas con discapacidad</t>
  </si>
  <si>
    <t>12.7 Promover prácticas de contratación pública que sean sostenibles, de conformidad con las políticas y prioridades nacionales</t>
  </si>
  <si>
    <t>14.7 Para 2030, aumentar los beneficios económicos que los pequeños Estados insulares en desarrollo y los países menos adelantados reciben del uso sostenible de los recursos marinos, en particular mediante la gestión sostenible de la pesca, la acuicultura y el turismo</t>
  </si>
  <si>
    <t>15.7  Adoptar medidas urgentes para poner fin a la caza furtiva y el tráfico de especies protegidas de flora y fauna y abordar la demanda y la oferta ilegales de productos silvestres</t>
  </si>
  <si>
    <t>16.7 Garantizar la adopción de decisiones inclusivas, participativas y representativas que respondan a las necesidades a todos los niveles</t>
  </si>
  <si>
    <t>17.6 TECNOLOGÍA Promover el desarrollo de tecnologías ecológicamente racionales y su transferencia, divulgación y difusión a los países en desarrollo en condiciones favorables, incluso en condiciones concesionarias y preferenciales, por mutuo acuerdo</t>
  </si>
  <si>
    <t>Visita de campo</t>
  </si>
  <si>
    <t>ENERGÍA</t>
  </si>
  <si>
    <t>Aprender para no perder -Mundo Amazónico</t>
  </si>
  <si>
    <r>
      <rPr>
        <b/>
        <sz val="11"/>
        <color rgb="FF00B050"/>
        <rFont val="Calibri"/>
        <family val="2"/>
        <scheme val="minor"/>
      </rPr>
      <t>VISIBILIDAD</t>
    </r>
    <r>
      <rPr>
        <sz val="11"/>
        <color rgb="FF00B050"/>
        <rFont val="Calibri"/>
        <family val="2"/>
        <scheme val="minor"/>
      </rPr>
      <t xml:space="preserve">
Proyecto difundido en medios de comunicación (físicos o digitales) del(los) país(es)</t>
    </r>
  </si>
  <si>
    <t>2.c  Adoptar medidas para asegurar el buen funcionamiento de los mercados de productos básicos alimentarios y sus derivados y facilitar el acceso oportuno a información sobre los mercados, en particular sobre las reservas de alimentos, a fin de ayudar a limitar la extrema volatilidad de los precios de los alimentos</t>
  </si>
  <si>
    <t>3.8 Lograr la cobertura sanitaria universal, en particular la protección contra los riesgos financieros, el acceso a servicios de salud esenciales de calidad y el acceso a medicamentos y vacunas seguros, eficaces, asequibles y de calidad para todos</t>
  </si>
  <si>
    <t>8.8 Proteger los derechos laborales y promover un entorno de trabajo seguro y protegido para todos los trabajadores, incluidos los trabajadores migrantes, en particular las mujeres migrantes y las personas con empleos precarios</t>
  </si>
  <si>
    <t>12.8 Para 2030, velar por que las personas de todo el mundo tengan información y conocimientos pertinentes para el desarrollo sostenible y los estilos de vida en armonía con la naturaleza</t>
  </si>
  <si>
    <t>15.8  Para 2020, adoptar medidas para prevenir la introducción de especies exóticas invasoras y reducir de forma significativa sus efectos en los ecosistemas terrestres y acuáticos y controlar o erradicar las especies prioritarias</t>
  </si>
  <si>
    <t>16.8 Ampliar y fortalecer la participación de los países en desarrollo en las instituciones de gobernanza mundial</t>
  </si>
  <si>
    <t>17.8 TECNOLOGÍA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</si>
  <si>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Pasantía</t>
  </si>
  <si>
    <t>EXTRACTIVAS</t>
  </si>
  <si>
    <t>Atendiendo a la victimas de minas-DAICMA</t>
  </si>
  <si>
    <r>
      <rPr>
        <b/>
        <sz val="11"/>
        <color rgb="FF00B050"/>
        <rFont val="Calibri"/>
        <family val="2"/>
        <scheme val="minor"/>
      </rPr>
      <t>VISIBILIDAD</t>
    </r>
    <r>
      <rPr>
        <sz val="11"/>
        <color rgb="FF00B050"/>
        <rFont val="Calibri"/>
        <family val="2"/>
        <scheme val="minor"/>
      </rPr>
      <t xml:space="preserve">
Proyecto difundido en medios de comunicación especializados </t>
    </r>
  </si>
  <si>
    <t>3.9 Para 2030, reducir sustancialmente el número de muertes y enfermedades producidas por productos químicos peligrosos y la contaminación del aire, el agua y el suelo</t>
  </si>
  <si>
    <t>8.9 Para 2030, elaborar y poner en práctica políticas encaminadas a promover un turismo sostenible que cree puestos de trabajo y promueva la cultura y los productos locales</t>
  </si>
  <si>
    <t>15.9  Para 2020, integrar los valores de los ecosistemas y la diversidad biológica en la planificación nacional y local, los procesos de desarrollo, las estrategias de reducción de la pobreza y la contabilidad</t>
  </si>
  <si>
    <t>16.9 Para 2030, proporcionar acceso a una identidad jurídica para todos, en particular mediante el registro de nacimientos</t>
  </si>
  <si>
    <t>17.9 CSS Aumentar el apoyo internacional a la ejecución de programas de fomento de la capacidad eficaces y con objetivos concretos en los países en desarrollo a fin de apoyar los planes nacionales orientados a aplicar todos los Objetivos de Desarrollo Sostenible, incluso mediante la cooperación Norte-Sur, Sur-Sur y triangula</t>
  </si>
  <si>
    <t>Feria de conocimiento</t>
  </si>
  <si>
    <t>GÉNERO</t>
  </si>
  <si>
    <t>Atributos sensoriales de los cafés especiales: -ADEL GAL VALLE TENZANO</t>
  </si>
  <si>
    <r>
      <rPr>
        <b/>
        <sz val="11"/>
        <color theme="3" tint="-0.249977111117893"/>
        <rFont val="Calibri"/>
        <family val="2"/>
        <scheme val="minor"/>
      </rPr>
      <t>ENFOQUE DIFERENCIAL</t>
    </r>
    <r>
      <rPr>
        <sz val="11"/>
        <color theme="3" tint="-0.249977111117893"/>
        <rFont val="Calibri"/>
        <family val="2"/>
        <scheme val="minor"/>
      </rPr>
      <t xml:space="preserve">
Porcentaje de participación de mujeres y/o grupos étnicos como beneficiarios directos en el proyecto de los países participantes</t>
    </r>
  </si>
  <si>
    <t>8.10 Fortalecer la capacidad de las instituciones financieras nacionales para alentar y ampliar el acceso a los servicios bancarios, financieros y de seguros para todos</t>
  </si>
  <si>
    <t>15.a  Movilizar y aumentar de manera significativa los recursos financieros procedentes de todas las fuentes para conservar y utilizar de forma sostenible la diversidad biológica y los ecosistemas</t>
  </si>
  <si>
    <t>16.10 Garantizar el acceso público a la información y proteger las libertades fundamentales, de conformidad con las leyes nacionales y los acuerdos internacionales</t>
  </si>
  <si>
    <t>17.10 COMERCIO Promover un sistema de comercio multilateral universal, basado en normas, abierto, no discriminatorio y equitativo en el marco de la Organización Mundial del Comercio, incluso mediante la conclusión de las negociaciones con arreglo a su Programa de Doha para el Desarrollo</t>
  </si>
  <si>
    <t>Ruta de aprendizaje</t>
  </si>
  <si>
    <t>GESTIÓN DE DESASTRES</t>
  </si>
  <si>
    <t>Aulas en paz -Universidad de los Andes</t>
  </si>
  <si>
    <t>15.b  Movilizar un volumen apreciable de recursos procedentes de todas las fuentes y a todos los niveles para financiar la gestión forestal sostenible y proporcionar incentivos adecuados a los países en desarrollo para que promuevan dicha gestión, en particular con miras a la conservación y la reforestación</t>
  </si>
  <si>
    <t>17.11 COMERCIO Aumentar de manera significativa las exportaciones de los países en desarrollo, en particular con miras a duplicar la participación de los países menos adelantados en las exportaciones mundiales para 2020</t>
  </si>
  <si>
    <t>Comunidad de Práctica</t>
  </si>
  <si>
    <t>GOBIERNO</t>
  </si>
  <si>
    <t>Banca de oportunidades-Banca de oportunidades</t>
  </si>
  <si>
    <t>15.c  Aumentar el apoyo mundial a la lucha contra la caza furtiva y el tráfico de especies protegidas, en particular aumentando la capacidad de las comunidades locales para promover oportunidades de subsistencia sostenibles</t>
  </si>
  <si>
    <t>17.12 COMERCIO Lograr la consecución oportuna del acceso a los mercados, libre de derechos y de contingentes, de manera duradera para todos los países menos adelantados, de conformidad con las decisiones de la Organización Mundial del Comercio, entre otras cosas velando por que las normas de origen preferenciales aplicables a las importaciones de los países menos adelantados sean transparentes y sencillas y contribuyan a facilitar el acceso a los mercados</t>
  </si>
  <si>
    <t>Webinar</t>
  </si>
  <si>
    <t>INDUSTRIA</t>
  </si>
  <si>
    <t>Banco O2-CORNARE, BANCOLOMBIA</t>
  </si>
  <si>
    <t>17.13 ALIANZAS Fortalecer la Alianza Mundial para el Desarrollo Sostenible, complementada por alianzas entre múltiples interesados que movilicen y promuevan el intercambio de conocimientos, capacidad técnica, tecnología y recursos financieros, a fin de apoyar el logro de los Objetivos de Desarrollo Sostenible en todos los países, en particular los países en desarrollo</t>
  </si>
  <si>
    <t>INFRAESTRUCTURA Y SERVICIOS</t>
  </si>
  <si>
    <t>Belén de Umbria-Territorio de aprendizaje</t>
  </si>
  <si>
    <t>17.14 ALIANZAS Alentar y promover la constitución de alianzas eficaces en las esferas pública, público-privada y de la sociedad civil, aprovechando la experiencia y las estrategias de obtención de recursos de las asociaciones</t>
  </si>
  <si>
    <t>MEDIO AMBIENTE</t>
  </si>
  <si>
    <t>Centro de investigacion Caucasec CLAIM-CAUCASECO</t>
  </si>
  <si>
    <t>17.15 INFORMACIÓN Para 2020, mejorar la prestación de apoyo para el fomento de la capacidad a los países en desarrollo, incluidos los países menos adelantados y los pequeños Estados insulares en desarrollo, con miras a aumentar de forma significativa la disponibilidad de datos oportunos, fiables y de alta calidad desglosados por grupos de ingresos, género, edad, raza, origen étnico, condición migratoria, discapacidad, ubicación geográfica y otras características pertinentes en los contextos nacionales</t>
  </si>
  <si>
    <t>OTROS SERVICIOS Y POLÍTICAS SOCIALES</t>
  </si>
  <si>
    <t>Centro de Relevo -MinTIC</t>
  </si>
  <si>
    <t>PESCA</t>
  </si>
  <si>
    <t>Centro para la reconciliación-Fundación para la Reconciliación</t>
  </si>
  <si>
    <t>POBLACIÓN Y SALUD REPRODUCTIVA</t>
  </si>
  <si>
    <t>Ciclovias Saludables-Alcaldia de Bogotá - IDRD</t>
  </si>
  <si>
    <t>SECTORES PRODUCTIVOS</t>
  </si>
  <si>
    <t>Construcción de la circunvalación de la carretera Masaya-Programa Mesoamérica</t>
  </si>
  <si>
    <t>SOCIEDAD CIVIL</t>
  </si>
  <si>
    <t>Construyendo paz en Mindanao-OPAPP</t>
  </si>
  <si>
    <t>TURISMO</t>
  </si>
  <si>
    <t>Corredor de Conservación -COCOMASUR</t>
  </si>
  <si>
    <t>CONSTRUCCIÓN DE PAZ</t>
  </si>
  <si>
    <t>Cultivando cacao, cosechando paz -Prosperidad Social</t>
  </si>
  <si>
    <t>DESARROLLO RURAL</t>
  </si>
  <si>
    <t>Del campo a su mesa, un ejemplo de solidaridad productiva. -ASOFRUTAS</t>
  </si>
  <si>
    <t>Economía local, tejido social -VallenPAZ</t>
  </si>
  <si>
    <t>Escuelas taller herramientas para la paz-Ministerio de Cultura</t>
  </si>
  <si>
    <t>Espacios para el disfrute de la cultura desde la primera infancia-CIPI</t>
  </si>
  <si>
    <t xml:space="preserve">Fortalecimiento de la cadena productiva de lácteos -Fundación Alpina </t>
  </si>
  <si>
    <t>AREA DE INCIDENCIA</t>
  </si>
  <si>
    <t>Fortalecimiento del subsector hortofrutícola en varios municipios, ENCADENAMIENTO de la cadena productiva del plátano.-ASOMUSACEAS</t>
  </si>
  <si>
    <t>Relaciones otros países</t>
  </si>
  <si>
    <t>Frente al reclutamienro, arte y cultura (Mambrú no va a la guerra)-Agencia Colombiana de Reintegración (ACR)</t>
  </si>
  <si>
    <t>Fortalecimiento institucional</t>
  </si>
  <si>
    <t>Gestión territorial en la política de desarrollo integral de la primera infancia-CIPI</t>
  </si>
  <si>
    <t>Fortalecimiento sectorial</t>
  </si>
  <si>
    <t>Hogares Sustituto-ICBF</t>
  </si>
  <si>
    <t>Política pública</t>
  </si>
  <si>
    <t>Hogares, huertos y luces para la paz-UARIV</t>
  </si>
  <si>
    <t xml:space="preserve">Inspección Técnica Vehicular -Ministerio de tranporte </t>
  </si>
  <si>
    <t>Juntando fuerzas para el retorno -Alcaldía de San Carlos</t>
  </si>
  <si>
    <t>KIOSKO VIVE DIGITAL-MinTIC</t>
  </si>
  <si>
    <t>Líderes de Acero -Acerías paz del Rio</t>
  </si>
  <si>
    <t>Manual de conivencia -Ministerio del Interior</t>
  </si>
  <si>
    <t>Mega Leche-Gobierno de Israel</t>
  </si>
  <si>
    <t xml:space="preserve">Mejoramiento de infraestructura comunitaria- CEMEX </t>
  </si>
  <si>
    <t>Metodo Madre Canguro-Fudación Madre Canguro</t>
  </si>
  <si>
    <t>Modelo de Desarrollo Integral de Comunidades Sostenibles (DINCS)-Fundación Mario Santo Domingo</t>
  </si>
  <si>
    <t>Montería - Ciudad Sostenible-Alcaldía de Montería</t>
  </si>
  <si>
    <t>Museo casa de la memoria-Museo casa de la memoria y Alcaldía de Medellín</t>
  </si>
  <si>
    <t>Musica apra la Reconciliacion -Batuta</t>
  </si>
  <si>
    <t>Nariño, Corazón del Mundo 2016-2019-DNP</t>
  </si>
  <si>
    <t xml:space="preserve">Observatorio Colombiano de Drogas -Ministerio de Justicia </t>
  </si>
  <si>
    <t>Oportunidades para combatientes discapacitados-RDRC</t>
  </si>
  <si>
    <t>Paz y convivencia en Suchitoto-Alcaldía de Suchitoto</t>
  </si>
  <si>
    <t>Pequeños productores, grandes mercados-Cooperativa Cafetalera Capuca</t>
  </si>
  <si>
    <t>Piensa en grande -Fundación telefónica</t>
  </si>
  <si>
    <t>PISOTON-Universidad del Norte</t>
  </si>
  <si>
    <t>Planta Procesamiento de la yuca -CLAYUCA</t>
  </si>
  <si>
    <t xml:space="preserve">Plataforma Filantropia de -AFE </t>
  </si>
  <si>
    <t>Politica pública para la Equidad de las Mujeres nariñenses desde su diversidadétnica, social y cultural, en un territorio en construcción de paz.-Alcaldía de Nariño</t>
  </si>
  <si>
    <t>Procesos asociativos para la legitimación del retorno voluntario-ASPOCRAMM</t>
  </si>
  <si>
    <t>Programa Brújula -Fundación Carvajal</t>
  </si>
  <si>
    <t xml:space="preserve">Programa de cuarta generación de concesiones viales -Ministerio de tranporte </t>
  </si>
  <si>
    <t xml:space="preserve">Programa de mejoramiento de barrios-Miisterio de vivienda </t>
  </si>
  <si>
    <t>Programa HERMES 
-Cámara de Comercio de Bogotá</t>
  </si>
  <si>
    <t>Programa Neo-Colombia -CONFENALCO ANTIOQUIA</t>
  </si>
  <si>
    <t xml:space="preserve">Programa Ondas-Colciencias </t>
  </si>
  <si>
    <t xml:space="preserve">Promoción y Uso del Transporte No Motorizado-Ministerio de tranporte </t>
  </si>
  <si>
    <t>Protocolo Verde-ASOBANCARIA, MINISTERIO DE AMBIENTE Y DESARROLLO SOSTENIBLE</t>
  </si>
  <si>
    <t>Proyecto Cacao Urabá piloto de Asociatividad y Reconciliación -MONOMACHO</t>
  </si>
  <si>
    <t>Proyecto de reasentamiento voluntario de la población de Doña Ana-Fondo Adaptación</t>
  </si>
  <si>
    <t>Proyecto MAS Marañón -CORPOICA</t>
  </si>
  <si>
    <t>Redes de Emprendimiento -MINCIT</t>
  </si>
  <si>
    <t>Reintegrando comunidades rurales-Agencia Colombiana de Reintegración (ACR)</t>
  </si>
  <si>
    <t>Retorno al Salado-Fundacion Semana</t>
  </si>
  <si>
    <t>SISTEMA DE ALERTA TEMPRANA ANTE EVENTOS CLIMÁTICOS EXTREMOS EN LAS CUENCAS DE LOS RÍOS ZULIA Y PAMPLONITA.-UNGRD</t>
  </si>
  <si>
    <t>Tejiendo comunidad con lazos de paz -UARIV</t>
  </si>
  <si>
    <t>Territorio de Aprendizaje Pesca Artesanal -PROCASUR</t>
  </si>
  <si>
    <t>Territorios Adaptados y Sostenibles-Fondo adaptación</t>
  </si>
  <si>
    <t>Territorios libres de minas-ANAMA</t>
  </si>
  <si>
    <t xml:space="preserve">Turismo Rural Comunitario: Desarrollo económico con identidad territorial-ADEL DINO </t>
  </si>
  <si>
    <t>NINGUNA</t>
  </si>
  <si>
    <t>1. NOMBRE DEL PROYECTO:</t>
  </si>
  <si>
    <t>ESPACIO EXCLUSIVO DE DILIGENCIAMIENTO POR APC-COLOMBIA</t>
  </si>
  <si>
    <t>2. DATOS DE LAS ENTIDADES EJECUTORAS</t>
  </si>
  <si>
    <t>3. ANTECEDENTES Y JUSTIFICACIÓN DEL PROYECTO</t>
  </si>
  <si>
    <t>4. PROPUESTA DEL PROYECTO</t>
  </si>
  <si>
    <t>,m,.,</t>
  </si>
  <si>
    <t>AGREGACIÓN DE VALOR 
PROYECTOS DE CSS Y CT</t>
  </si>
  <si>
    <t>CÓDIGO DEL PROYECTO</t>
  </si>
  <si>
    <t>ALIENACIÓN ODS PRINCIPAL</t>
  </si>
  <si>
    <t>SECTOR DE COOPERACIÓN</t>
  </si>
  <si>
    <t>MODALIDAD 
(Demanda, Oferta o Doble Vía)</t>
  </si>
  <si>
    <t>SABER HACER COLOMBIA
(seleccione si se está compartiendo una experiencia sistematizada)</t>
  </si>
  <si>
    <t>ÁREA DE INCIDENCIA 
(Marcar el recuadro blanco)</t>
  </si>
  <si>
    <t>Consolidación de relaciones con nuevos países</t>
  </si>
  <si>
    <t>Fortalecimiento  Institucional</t>
  </si>
  <si>
    <t>Fortalecimiento Sectorial</t>
  </si>
  <si>
    <t>Política Pública</t>
  </si>
  <si>
    <t>2. DATOS DE LAS ENTIDADES EJECUTORAS:
Nota: Si en el proyecto interviene más de una entidad en su país, diligencie los datos de aquella entidad que asume la coordinación general del mismo.</t>
  </si>
  <si>
    <t>2.1 ENTIDAD DEMANDANTE 
Entidad que solicita o requiere de asistencia técnica</t>
  </si>
  <si>
    <t>2.2 ENTIDAD OFERENTE
 Entidad que ofrece su conocimiento en el intercambio</t>
  </si>
  <si>
    <t>ALINEACIÓN CON ODS</t>
  </si>
  <si>
    <r>
      <t>4.1. - Contribución a los Objetivos de Desarrollo Sostenible - ODS y la implementación de la Agenda 2030</t>
    </r>
    <r>
      <rPr>
        <sz val="12"/>
        <color theme="8" tint="-0.499984740745262"/>
        <rFont val="Arial"/>
        <family val="2"/>
      </rPr>
      <t xml:space="preserve">
Seleccione únicamente las metas de los ODS a las cuales contribuye directamente el proyecto. Si desea incluir más de una meta por objetivo inserte una nueva fila.</t>
    </r>
  </si>
  <si>
    <t>17.15 MEDICIÓN Para 2030, aprovechar las iniciativas existentes para elaborar indicadores que permitan medir progresos logrados en materia de desarrollo sostenible y que complementen los utilizados para medir el producto interno bruto, y apoyar el fomento de la capacidad estadística en los países en desarrollo.</t>
  </si>
  <si>
    <t>CONOCIMIENTO</t>
  </si>
  <si>
    <t>Técnicas, métodos, saberes, metodologías desarrolladas o mejoradas.</t>
  </si>
  <si>
    <t>Participantes que adquieren mayores capacidades, competencias o desarrolla las  habilidades ya existentes.</t>
  </si>
  <si>
    <t>Técnicos/expertos de instituciones de ambos países que entran en contacto y se relacionan con homólogos en otro(s) país(es).</t>
  </si>
  <si>
    <t>Redes establecidas.</t>
  </si>
  <si>
    <t>Comunidades de concimiento y aprendizaje</t>
  </si>
  <si>
    <t>DIRECTOS</t>
  </si>
  <si>
    <t>Tiquetes  Aéreos 
 (Nacionales + Internacionales)</t>
  </si>
  <si>
    <t xml:space="preserve">Seguros de Viaje </t>
  </si>
  <si>
    <t xml:space="preserve">Gastos de Viaje (efectivo o especie)
(Alojamiento, transporte y dietas) </t>
  </si>
  <si>
    <t>Traducción 
(Servicio de intérpretes y equipos)</t>
  </si>
  <si>
    <t>Logística
(eventos, equipos, material, coffee break)</t>
  </si>
  <si>
    <t>INDIRECTOS</t>
  </si>
  <si>
    <t>Embajadores de Conocimiento</t>
  </si>
  <si>
    <r>
      <t xml:space="preserve">4.1. - Finalidad / Objetivo Superior del Proyecto: </t>
    </r>
    <r>
      <rPr>
        <sz val="12"/>
        <color theme="8" tint="-0.499984740745262"/>
        <rFont val="Arial"/>
        <family val="2"/>
      </rPr>
      <t xml:space="preserve">
¿Cuál es la contribución que espera alcanzar el proyecto a largo plazo?</t>
    </r>
  </si>
  <si>
    <r>
      <t xml:space="preserve">4.2. Objetivo del proyecto: 
</t>
    </r>
    <r>
      <rPr>
        <sz val="12"/>
        <color theme="8" tint="-0.499984740745262"/>
        <rFont val="Arial"/>
        <family val="2"/>
      </rPr>
      <t>¿Qué se quiere lograr directamente con este proyecto? ¿Cuál es el objetivo que el proyecto se compromete a lograr?</t>
    </r>
  </si>
  <si>
    <t>4.3. - Resultados esperados, indicadores, metas y medios de verificación.</t>
  </si>
  <si>
    <r>
      <t xml:space="preserve"> + Los resultados son los componentes o productos, cuya realización lleva al cumplimiento del objetivo general. 
 + Para cada resultado debe formularse por lo menos un indicador </t>
    </r>
    <r>
      <rPr>
        <u/>
        <sz val="12"/>
        <color rgb="FF002060"/>
        <rFont val="Arial"/>
        <family val="2"/>
      </rPr>
      <t xml:space="preserve">objetivamente verificable </t>
    </r>
    <r>
      <rPr>
        <sz val="12"/>
        <color rgb="FF002060"/>
        <rFont val="Arial"/>
        <family val="2"/>
      </rPr>
      <t xml:space="preserve">, que </t>
    </r>
    <r>
      <rPr>
        <u/>
        <sz val="12"/>
        <color rgb="FF002060"/>
        <rFont val="Arial"/>
        <family val="2"/>
      </rPr>
      <t>demuestre el logro de ese resultado</t>
    </r>
    <r>
      <rPr>
        <sz val="12"/>
        <color rgb="FF002060"/>
        <rFont val="Arial"/>
        <family val="2"/>
      </rPr>
      <t xml:space="preserve">, </t>
    </r>
    <r>
      <rPr>
        <u/>
        <sz val="12"/>
        <color rgb="FF002060"/>
        <rFont val="Arial"/>
        <family val="2"/>
      </rPr>
      <t>que se pueda medir</t>
    </r>
    <r>
      <rPr>
        <sz val="12"/>
        <color rgb="FF002060"/>
        <rFont val="Arial"/>
        <family val="2"/>
      </rPr>
      <t xml:space="preserve"> y que se enmarque </t>
    </r>
    <r>
      <rPr>
        <u/>
        <sz val="12"/>
        <color rgb="FF002060"/>
        <rFont val="Arial"/>
        <family val="2"/>
      </rPr>
      <t>dentro del plazo y alcance del proyecto</t>
    </r>
    <r>
      <rPr>
        <sz val="12"/>
        <color rgb="FF002060"/>
        <rFont val="Arial"/>
        <family val="2"/>
      </rPr>
      <t xml:space="preserve">. 
 + Cada indicador, a su vez, debe tener una </t>
    </r>
    <r>
      <rPr>
        <u/>
        <sz val="12"/>
        <color rgb="FF002060"/>
        <rFont val="Arial"/>
        <family val="2"/>
      </rPr>
      <t>meta numérica</t>
    </r>
    <r>
      <rPr>
        <sz val="12"/>
        <color rgb="FF002060"/>
        <rFont val="Arial"/>
        <family val="2"/>
      </rPr>
      <t xml:space="preserve"> especificada y debe tipificarse en, al menos, una categoría de agregación de valor, a saber:  Conocimiento, Relacionamiento, Visibilidad o Enfoque Diferencial
 + Cada resultado debecontar con medios de verificación que evidencien su logro (informe, producto físico, fotos, entre otros).
 + APC-Colombia permite un</t>
    </r>
    <r>
      <rPr>
        <b/>
        <u/>
        <sz val="12"/>
        <color rgb="FF002060"/>
        <rFont val="Arial"/>
        <family val="2"/>
      </rPr>
      <t xml:space="preserve"> máximo de 3 resultados por proyecto</t>
    </r>
    <r>
      <rPr>
        <sz val="12"/>
        <color rgb="FF002060"/>
        <rFont val="Arial"/>
        <family val="2"/>
      </rPr>
      <t xml:space="preserve">, si el proyecto contempla más de tres resultados esperados, favor contactar a su enlace en APC-Colombia. </t>
    </r>
  </si>
  <si>
    <t>4.4 RESULTADOS
Lo que el proyecto se compromete a alcanzar para cumplir con el objetivo del proyecto</t>
  </si>
  <si>
    <t xml:space="preserve">4.5 ACTIVIDADES
Acciones virtuales y presenciales que permiten el intercambio de conocimiento para alcanzar los resultados propuestos </t>
  </si>
  <si>
    <t>DESCRIPCIÓN DEL RESULTADO</t>
  </si>
  <si>
    <r>
      <t xml:space="preserve">INDICADOR </t>
    </r>
    <r>
      <rPr>
        <b/>
        <sz val="9"/>
        <color theme="8" tint="-0.499984740745262"/>
        <rFont val="Arial"/>
        <family val="2"/>
      </rPr>
      <t>OBJETIVAMENTE
VERIFICABLE</t>
    </r>
    <r>
      <rPr>
        <b/>
        <sz val="10"/>
        <color theme="8" tint="-0.499984740745262"/>
        <rFont val="Arial"/>
        <family val="2"/>
      </rPr>
      <t xml:space="preserve"> </t>
    </r>
  </si>
  <si>
    <t>META DEL INDICADOR
(Numérica)</t>
  </si>
  <si>
    <t>TIPO DE INDICADOR
(seleccione)</t>
  </si>
  <si>
    <t>MEDIOS DE VERIFICACIÓN</t>
  </si>
  <si>
    <t>DESCRIPCIÓN DE ACTIVIDAD</t>
  </si>
  <si>
    <t># Días
(sume 2 días equivalentes 
a viaje ida/regreso)</t>
  </si>
  <si>
    <t>Lugar de realización de la actividad 
(ciudad, país)</t>
  </si>
  <si>
    <t># Delegados que se movilizan</t>
  </si>
  <si>
    <t>Fechade real de ejecución</t>
  </si>
  <si>
    <t>RESULTADO 1</t>
  </si>
  <si>
    <t xml:space="preserve">a 30 d ediciembre de 2017 al menos el 30 % de los la poblacion ha sido capacita ada </t>
  </si>
  <si>
    <t>DIVERSIDAD
Porcentaje de participación de mujeres y/o grupos étnicos como beneficiarios directos en el proyecto de los países participantes</t>
  </si>
  <si>
    <t>R1A1</t>
  </si>
  <si>
    <t>CURSO</t>
  </si>
  <si>
    <t>Taller de/ curso de biofertillan</t>
  </si>
  <si>
    <t>a 31 de diciembre la comunidad cuenta con una planta piloto de validadcion de biofertilizantes</t>
  </si>
  <si>
    <t>R1A2</t>
  </si>
  <si>
    <t xml:space="preserve">visusya  a tud dka </t>
  </si>
  <si>
    <t>R1A3</t>
  </si>
  <si>
    <t>menú desplegable, una actividad por renglón… 5 talleres son 5 actividades</t>
  </si>
  <si>
    <t>RESULTADO 2</t>
  </si>
  <si>
    <t>RELACIONAL
Técnicos/expertos de instituciones de ambos países que entran en contacto y se relacionan con homólogos en otro(s) país(es).</t>
  </si>
  <si>
    <t>R2A1</t>
  </si>
  <si>
    <t>RELACIONAL
Redes establecidas.</t>
  </si>
  <si>
    <t>R2A2</t>
  </si>
  <si>
    <t>VISIBILIDAD
Proyecto difundido en medios de comunicación propios (físicos o digitales) de las  instituciones socias del proyecto</t>
  </si>
  <si>
    <t>R2A3</t>
  </si>
  <si>
    <t>RESULTADO 3</t>
  </si>
  <si>
    <t>VISIBILIDAD
Proyecto difundido en medios de comunicación (físicos o digitales) del(los) país(es)</t>
  </si>
  <si>
    <t>R3A1</t>
  </si>
  <si>
    <t xml:space="preserve">VISIBILIDAD
Proyecto difundido en medios de comunicación especializados </t>
  </si>
  <si>
    <t>R3A2</t>
  </si>
  <si>
    <t>R3A3</t>
  </si>
  <si>
    <t xml:space="preserve">5. EJECUCIÓN </t>
  </si>
  <si>
    <t>5.1. ¿Cuál es la fecha estimada para la ejecución de la primera actividad del proyecto? (dd/mm/aaaa)</t>
  </si>
  <si>
    <t>5.2. ¿Cuál es la fecha estimada para la ejecución de la última actividad del proyecto? (dd/mm/aaaa)</t>
  </si>
  <si>
    <t>TOTAL MESES DE DURACIÓN DEL PROYECTO</t>
  </si>
  <si>
    <t>7.  PRESUPUESTO
El presupuesto debe estimarse en $ USD.
APC-Colombia no cubre costos de documentos personales ni trámites migratorios (Ejemplo: Pasaportes, visas, impuestos de turismo, etc.)</t>
  </si>
  <si>
    <t xml:space="preserve">PRESUPUESTO
FASE FORMULACIÓN </t>
  </si>
  <si>
    <t>COSTOS REALES
FASE EJECUCIÓN</t>
  </si>
  <si>
    <t>N°</t>
  </si>
  <si>
    <t>ACTIVIDADES</t>
  </si>
  <si>
    <t>Ítems</t>
  </si>
  <si>
    <t>Unidad</t>
  </si>
  <si>
    <t>Costo Promedio por 
Unidad (USD)</t>
  </si>
  <si>
    <t>Días</t>
  </si>
  <si>
    <t>Costo 
Total</t>
  </si>
  <si>
    <r>
      <t xml:space="preserve">Tiquetes  Aéreos 
</t>
    </r>
    <r>
      <rPr>
        <b/>
        <sz val="14"/>
        <color rgb="FF000000"/>
        <rFont val="Arial"/>
        <family val="2"/>
      </rPr>
      <t xml:space="preserve"> </t>
    </r>
    <r>
      <rPr>
        <b/>
        <sz val="9"/>
        <color rgb="FF000000"/>
        <rFont val="Arial"/>
        <family val="2"/>
      </rPr>
      <t>(Nacionales + Internacionales)</t>
    </r>
  </si>
  <si>
    <r>
      <rPr>
        <b/>
        <sz val="11"/>
        <color rgb="FF000000"/>
        <rFont val="Arial"/>
        <family val="2"/>
      </rPr>
      <t>Gastos de Viaje</t>
    </r>
    <r>
      <rPr>
        <b/>
        <sz val="9"/>
        <color rgb="FF000000"/>
        <rFont val="Arial"/>
        <family val="2"/>
      </rPr>
      <t xml:space="preserve"> (efectivo o especie)
(Alojamiento, transporte y dietas) </t>
    </r>
  </si>
  <si>
    <r>
      <t xml:space="preserve">Traducción 
</t>
    </r>
    <r>
      <rPr>
        <b/>
        <sz val="9"/>
        <color rgb="FF000000"/>
        <rFont val="Arial"/>
        <family val="2"/>
      </rPr>
      <t>(Servicio de intérpretes y equipos)</t>
    </r>
  </si>
  <si>
    <r>
      <t xml:space="preserve">Logística
</t>
    </r>
    <r>
      <rPr>
        <b/>
        <sz val="9"/>
        <color rgb="FF000000"/>
        <rFont val="Arial"/>
        <family val="2"/>
      </rPr>
      <t>(eventos, equipos, material, coffee break)</t>
    </r>
  </si>
  <si>
    <t>SUBTOTAL R1A1</t>
  </si>
  <si>
    <r>
      <rPr>
        <b/>
        <sz val="11"/>
        <color rgb="FF000000"/>
        <rFont val="Arial"/>
        <family val="2"/>
      </rPr>
      <t>Gastos de Viaje</t>
    </r>
    <r>
      <rPr>
        <b/>
        <sz val="9"/>
        <color rgb="FF000000"/>
        <rFont val="Arial"/>
        <family val="2"/>
      </rPr>
      <t xml:space="preserve"> (En efectivo o especie)
(Alojamiento, transporte y dietas) </t>
    </r>
  </si>
  <si>
    <r>
      <t xml:space="preserve">Logística
</t>
    </r>
    <r>
      <rPr>
        <b/>
        <sz val="9"/>
        <color rgb="FF000000"/>
        <rFont val="Arial"/>
        <family val="2"/>
      </rPr>
      <t>(eventos, equipos, materiales, coffee break, etc)</t>
    </r>
  </si>
  <si>
    <t>SUBTOTAL R1A2</t>
  </si>
  <si>
    <r>
      <rPr>
        <b/>
        <sz val="11"/>
        <color rgb="FF000000"/>
        <rFont val="Arial"/>
        <family val="2"/>
      </rPr>
      <t>Gastos de Viaje</t>
    </r>
    <r>
      <rPr>
        <b/>
        <sz val="9"/>
        <color rgb="FF000000"/>
        <rFont val="Arial"/>
        <family val="2"/>
      </rPr>
      <t xml:space="preserve">
(Alojamiento, transporte y dietas)</t>
    </r>
  </si>
  <si>
    <r>
      <t xml:space="preserve">Logística
</t>
    </r>
    <r>
      <rPr>
        <b/>
        <sz val="9"/>
        <color rgb="FF000000"/>
        <rFont val="Arial"/>
        <family val="2"/>
      </rPr>
      <t>(eventos, equipos, alimentación)</t>
    </r>
  </si>
  <si>
    <r>
      <t xml:space="preserve">Embajadores de Conocimiento </t>
    </r>
    <r>
      <rPr>
        <b/>
        <sz val="9"/>
        <color rgb="FF000000"/>
        <rFont val="Arial"/>
        <family val="2"/>
      </rPr>
      <t>(Salario Mensual)</t>
    </r>
  </si>
  <si>
    <t>SUBTOTAL R1A3</t>
  </si>
  <si>
    <t>SUBTOTAL RESULTADO 1  (R1A1+R1A2+R1A3)</t>
  </si>
  <si>
    <t>SUBTOTAL R2A1</t>
  </si>
  <si>
    <t>SUBTOTAL R2A2</t>
  </si>
  <si>
    <t>SUBTOTAL R2A3</t>
  </si>
  <si>
    <t>SUBTOTAL RESULTADO 2  (R2A1+R2A2+R2A3)</t>
  </si>
  <si>
    <t>SUBTOTAL R3A1</t>
  </si>
  <si>
    <t>SUBTOTAL R3A2</t>
  </si>
  <si>
    <t>SUBTOTAL R3A3</t>
  </si>
  <si>
    <t>SUBTOTAL RESULTADO 3 (R3A1+R3A2+R3A3)</t>
  </si>
  <si>
    <t>SUBTOTAL PROYECTO POR ENTIDAD</t>
  </si>
  <si>
    <t>TOTAL PRESUPUESTO DEL PROYECTO</t>
  </si>
  <si>
    <t>1.1.1 Proporción de la población que vive por debajo del umbral internacional de pobreza, desglosada por sexo, edad, situación laboral y ubicación geográfica (urbana o rural)</t>
  </si>
  <si>
    <t xml:space="preserve">1.2.1 Proporción de la población que vive por debajo del umbral nacional de pobreza, desglosada por sexo y edad </t>
  </si>
  <si>
    <t>1.2.2 Proporción de hombres, mujeres y niños de todas las edades que viven en la pobreza, en todas sus dimensiones, con arreglo a las definiciones nacionales</t>
  </si>
  <si>
    <t>1.3.1 Proporción de la población cubierta por sistemas o niveles mínimos de protección social, desglosada por sexo, distinguiendo entre los niños, los desempleados, los ancianos, las personas con discapacidad, las mujeres embarazadas, los recién nacidos, las víctimas de accidentes de trabajo, los pobres y los vulnerables</t>
  </si>
  <si>
    <t>1.4.1 Proporción de la población que vive en hogares con acceso a los servicios básicos</t>
  </si>
  <si>
    <t>1.4.2 Proporción del total de la población adulta con derechos seguros de tenencia de la tierra: a) que posee documentación reconocida legalmente al respecto y b) considera seguros sus derechos, desglosada por sexo y tipo de tenencia</t>
  </si>
  <si>
    <t>1.5.1 Número de personas muertas, desaparecidas y afectadas directamente atribuido a desastres por cada 100.000 habitantes</t>
  </si>
  <si>
    <t>1.5.2 Pérdidas económicas directas atribuidas a los desastres en relación con el producto interno bruto (PIB) mundial</t>
  </si>
  <si>
    <t>1.5.3 Número de países que adoptan y aplican estrategias nacionales de reducción del riesgo de desastres en consonancia con el Marco de Sendái para la Reducción del Riesgo de Desastres 2015-2030</t>
  </si>
  <si>
    <t>1.5.4 Proporción de gobiernos locales que adoptan y aplican estrategias locales de reducción del riesgo de desastres en consonancia con las estrategias nacionales de reducción del riesgo de desastres</t>
  </si>
  <si>
    <t>1.a.1 Total de las subvenciones de asistencia oficial para el desarrollo de todos los donantes que se centran en la reducción de la pobreza como porcentaje del ingreso nacional bruto del país receptor</t>
  </si>
  <si>
    <t>1.a.2 Proporción del gasto público total que se dedica a servicios esenciales (educación, salud y protección social)</t>
  </si>
  <si>
    <t>1.b.1 Gasto público social en favor de los pobres</t>
  </si>
  <si>
    <t>2.1.1 Prevalencia de la subalimentación</t>
  </si>
  <si>
    <t>2.1.2 Prevalencia de la inseguridad alimentaria moderada o grave entre la población, según la escala de experiencia de inseguridad alimentaria</t>
  </si>
  <si>
    <t>2.2.1 Prevalencia del retraso del crecimiento (estatura para la edad, desviación típica &lt; -2 de la mediana de los patrones de crecimiento infantil de la Organización Mundial de la Salud (OMS)) entre los niños menores de 5 años</t>
  </si>
  <si>
    <t>2.2.2 Prevalencia de la malnutrición (peso para la estatura, desviación típica &gt; +2 o &lt; -2 de la mediana de los patrones de crecimiento infantil de la OMS) entre los niños menores de 5 años, desglosada por tipo (emaciación y sobrepeso)</t>
  </si>
  <si>
    <t>2.2.3 Prevalencia de la anemia en las mujeres de entre 15 y 49 años, desglosada por embarazo (porcentaje)</t>
  </si>
  <si>
    <t>2.3.1 Volumen de producción por unidad de trabajo desglosado por tamaño y tipo de explotación (agropecuaria/ganadera/forestal)</t>
  </si>
  <si>
    <t>2.3.2 Media de ingresos de los productores de alimentos en pequeña escala, desglosada por sexo y condición indígena</t>
  </si>
  <si>
    <t>2.4.1 Proporción de la superficie agrícola en que se practica una agricultura productiva y sostenible</t>
  </si>
  <si>
    <t>2.5.1 Número de recursos genéticos vegetales y animales para la alimentación y la agricultura preservados en instalaciones de conservación a medio y largo plazo</t>
  </si>
  <si>
    <t>2.5.2 Proporción de razas y variedades locales consideradas en riesgo de extinción</t>
  </si>
  <si>
    <t>2.a.1 Índice de orientación agrícola para el gasto público</t>
  </si>
  <si>
    <t>2.a.2 Total de corrientes oficiales de recursos (asistencia oficial para el desarrollo más otras corrientes oficiales) destinado al sector agrícola</t>
  </si>
  <si>
    <t>2.b.1 Subsidios a la exportación de productos agropecuarios</t>
  </si>
  <si>
    <t>2.c.1 Indicador de anomalías en los precios de los alimentos</t>
  </si>
  <si>
    <t>1.5 Para 2030, fomentar la resiliencia de los pobres y las personas que se encuentran en situaciones vulnerables y reducir su exposición y vulnerabilidad a los fenómenos extremos relacionados con el clima y otras crisis y desastres económicos, sociales y ambientales</t>
  </si>
  <si>
    <t>1.a Garantizar una movilización importante de recursos procedentes de diversas fuentes, incluso mediante la mejora de la cooperación para el desarrollo, a fin de proporcionar medios suficientes y previsibles a los países en desarrollo, en particular los países menos adelantados, para poner en práctica programas y políticas encaminados a poner fin a la pobreza en todas sus dimensiones</t>
  </si>
  <si>
    <t>1.b Crear marcos normativos sólidos en los planos nacional, regional e internacional, sobre la base de estrategias de desarrollo en favor de los pobres que tengan en cuenta las cuestiones de género, a fin de apoyar la inversión acelerada en medidas para erradicar la pobreza</t>
  </si>
  <si>
    <t>3.a Fortalecer la aplicación del Convenio Marco de la Organización Mundial de la Salud para el Control del Tabaco en todos los países, según proceda</t>
  </si>
  <si>
    <t>3.b Apoyar las actividades de investigación y desarrollo de vacunas y medicamentos para las enfermedades transmisibles y no transmisibles que afectan primordialmente a los países en desarrollo y facilitar el acceso a medicamentos y vacunas esenciales asequibles de conformidad con la Declaración de Doha relativa al Acuerdo sobre los ADPIC y la Salud Pública, en la que se afirma el derecho de los países en desarrollo a utilizar al máximo las disposiciones del Acuerdo sobre los Aspectos de los Derechos de Propiedad Intelectual Relacionados con el Comercio en lo relativo a la flexibilidad para proteger la salud pública y, en particular, proporcionar acceso a los medicamentos para todos</t>
  </si>
  <si>
    <t>3.c Aumentar sustancialmente la financiación de la salud y la contratación, el desarrollo, la capacitación y la retención del personal sanitario en los países en desarrollo, especialmente en los países menos adelantados y los pequeños Estados insulares en desarrollo</t>
  </si>
  <si>
    <t>3.d Reforzar la capacidad de todos los países, en particular los países en desarrollo, en materia de alerta temprana, reducción de riesgos y gestión de los riesgos para la salud nacional y mundial</t>
  </si>
  <si>
    <t>3.1.1 Tasa de mortalidad materna</t>
  </si>
  <si>
    <t>3.1.2 Proporción de partos atendidos por personal sanitario especializado</t>
  </si>
  <si>
    <t>3.2.1 Tasa de mortalidad de niños menores de 5 años</t>
  </si>
  <si>
    <t>3.2.2 Tasa de mortalidad neonatal</t>
  </si>
  <si>
    <t>3.3.1 Número de nuevas infecciones por el VIH por cada1.000 habitantes no infectados, desglosado por sexo, edad y poblaciones clave</t>
  </si>
  <si>
    <t>3.3.2 Incidencia de la tuberculosis por cada 100.000 habitantes</t>
  </si>
  <si>
    <t>3.3.3 Incidencia de la malaria por cada 1.000 habitantes</t>
  </si>
  <si>
    <t>3.3.4 Incidencia de la hepatitis B por cada 100.000 habitantes</t>
  </si>
  <si>
    <t>3.3.5 Número de personas que requieren intervenciones contra enfermedades tropicales desatendidas</t>
  </si>
  <si>
    <t>3.4.1 Tasa de mortalidad atribuida a las enfermedades cardiovasculares, el cáncer, la diabetes o las enfermedades respiratorias crónicas</t>
  </si>
  <si>
    <t>3.4.2 Tasa de mortalidad por suicidio</t>
  </si>
  <si>
    <t>3.5.1 Cobertura de los tratamientos (farmacológicos y psicosociales y servicios de rehabilitación y postratamiento) de trastornos por abuso de sustancias adictivas</t>
  </si>
  <si>
    <t>3.5.2 Consumo de alcohol per cápita (a partir de los 15 años de edad) durante un año civil en litros de alcohol puro</t>
  </si>
  <si>
    <t>3.6.1 Tasa de mortalidad por lesiones debidas a accidentes de tráfico</t>
  </si>
  <si>
    <t>3.7.1 Proporción de mujeres en edad de procrear (entre 15 y 49 años) que cubren sus necesidades de planificación familiar con métodos modernos</t>
  </si>
  <si>
    <t>3.7.2 Tasa de fecundidad de las adolescentes (entre 10 y 14 años y entre 15 y 19 años) por cada 1.000 mujeres de ese grupo de edad</t>
  </si>
  <si>
    <t>3.8.1 Cobertura de los servicios de salud esenciales</t>
  </si>
  <si>
    <t>3.8.2 Proporción de la población con grandes gastos sanitarios por hogar como porcentaje del total de gastos o ingresos de los hogares</t>
  </si>
  <si>
    <t>3.9.1 Tasa de mortalidad atribuida a la contaminación de los hogares y del aire ambiente</t>
  </si>
  <si>
    <t>3.9.2 Tasa de mortalidad atribuida al agua insalubre, el saneamiento deficiente y la falta de higiene (exposición a servicios insalubres de agua, saneamiento e higiene para todos (WASH))</t>
  </si>
  <si>
    <t>3.9.3 Tasa de mortalidad atribuida a intoxicaciones involuntarias</t>
  </si>
  <si>
    <t>3.a.1 Prevalencia del consumo actual de tabaco a partir de los 15 años de edad (edades ajustadas)</t>
  </si>
  <si>
    <t>3.b.1 Apoyar las actividades de investigación y desarrollo 3.b.1 Proporción de la población inmunizada con todas</t>
  </si>
  <si>
    <t>3.b.2 Total neto de asistencia oficial para el desarrollo destinado a los sectores de la investigación médica y la atención sanitaria básica</t>
  </si>
  <si>
    <t>3.b.3 Proporción de centros de salud que disponen de un conjunto básico de medicamentos esenciales asequibles de manera sostenible</t>
  </si>
  <si>
    <t>3.c.1 Densidad y distribución del personal sanitario</t>
  </si>
  <si>
    <t>3.d.1 Capacidad prevista en el Reglamento Sanitario Internacional (RSI) y preparación para emergencias de salud</t>
  </si>
  <si>
    <t>3.d.2 Porcentaje de infecciones del torrente sanguíneo debidas a determinados organismos resistentes a los antimicrobianos seleccionados</t>
  </si>
  <si>
    <t>4.a Construir y adecuar instalaciones escolares que respondan a las necesidades de los niños y las personas discapacitadas y tengan en cuenta las cuestiones de género, y que ofrezcan entornos de aprendizaje seguros, no violentos, inclusivos y eficaces para todos</t>
  </si>
  <si>
    <t>4.b Para 2020, aumentar sustancialmente a nivel mundial el número de becas disponibles para los países en desarrollo, en particular los países menos adelantados, los pequeños Estados insulares en desarrollo y los países de África, para que sus estudiantes puedan matricularse en programas de estudios superiores, incluidos programas de formación profesional y programas técnicos, científicos, de ingeniería y de tecnología de la información y las comunicaciones, en países desarrollados y otros países en desarrollo</t>
  </si>
  <si>
    <t>4.c Para 2030, aumentar sustancialmente la oferta de maestros calificados, entre otras cosas mediante la cooperación internacional para la formación de docentes en los países en desarrollo, especialmente los países menos adelantados y los pequeños Estados insulares en desarrollo</t>
  </si>
  <si>
    <t>4.1.1 Proporción de niños, niñas y adolescentes que, a) en los cursos segundo y tercero, b) al final de la enseñanza primaria y c) al final de la enseñanza secundaria inferior, han alcanzado al menos un nivel mínimo de competencia en i) lectura y ii) matemáticas, desglosada por sexo</t>
  </si>
  <si>
    <t>4.1.2 Índice de finalización (enseñanza primaria, primer ciclo de enseñanza secundaria y segundo ciclo de enseñanza secundaria)</t>
  </si>
  <si>
    <t>4.2.1 Proporción de niños de 24 a 59 meses cuyo desarrollo es adecuado en cuanto a la salud, el aprendizaje y el bienestar psicosocial, desglosada por sexo</t>
  </si>
  <si>
    <t>4.2.2 Tasa de participación en el aprendizaje organizado (un año antes de la edad oficial de ingreso en la enseñanza primaria), desglosada por sexo</t>
  </si>
  <si>
    <t>4.3.1 Tasa de participación de los jóvenes y adultos en la enseñanza y formación académica y no académica en los últimos 12 meses, desglosada por sexo</t>
  </si>
  <si>
    <t>4.4.1 Proporción de jóvenes y adultos con competencias en tecnología de la información y las comunicaciones(TIC), desglosada por tipo de competencia técnica</t>
  </si>
  <si>
    <t>4.5.1 Índices de paridad (entre mujeres y hombres, zonas rurales y urbanas, quintiles de riqueza superior e inferior y grupos como los discapacitados, los pueblos indígenas y los afectados por los conflictos, a medida que se disponga de datos) para todos los indicadores educativos de esta lista que puedan desglosarse</t>
  </si>
  <si>
    <t>4.6.1 Proporción de la población en un grupo de edad determinado que ha alcanzado al menos un nivel fijo de competencia funcional en a) alfabetización y b) nociones elementales de aritmética, desglosada por sexo</t>
  </si>
  <si>
    <t>4.7.1 Grado en que i) la educación para la ciudadanía mundial y ii) la educación para el desarrollo sostenible se incorporan en a) las políticas nacionales de educación, b) los planes de estudio, c) la formación del profesorado y d) la evaluación de los estudiantes</t>
  </si>
  <si>
    <t>4.a.1 Proporción de escuelas que ofrecen servicios básicos, desglosada por tipo de servicio</t>
  </si>
  <si>
    <t>4.b.1 Volumen de la asistencia oficial para el desarrollo destinada a becas, desglosado por sector y tipo de estudio</t>
  </si>
  <si>
    <t>4.c.1 Proporción de docentes con las calificaciones mínimas requeridas, desglosada por nivel educativo</t>
  </si>
  <si>
    <t>5.1.1 Determinar si existen o no marcos jurídicos para promover, hacer cumplir y supervisar la igualdad y la no discriminación por razón de sexo</t>
  </si>
  <si>
    <t>5.2.1 Proporción de mujeres y niñas a partir de 15 años de edad que han sufrido violencia física, sexual o psicológica a manos de su actual o anterior pareja en los últimos 12 meses, desglosada por forma de violencia y edad</t>
  </si>
  <si>
    <t>5.2.2 Proporción de mujeres y niñas a partir de 15 años de edad que han sufrido violencia sexual a manos de personas que no eran su pareja en los últimos12 meses, desglosada por edad y lugar del hecho</t>
  </si>
  <si>
    <t>5.3.1 Proporción de mujeres de entre 20 y 24 años que estaban casadas o mantenían una unión estable antes de cumplir los 15 años y antes de cumplir los 18 años</t>
  </si>
  <si>
    <t>5.3.2 Proporción de niñas y mujeres de entre 15 y 49 años que han sufrido mutilación o ablación genital femenina, desglosada por edad</t>
  </si>
  <si>
    <t>5.4.1 Proporción de tiempo dedicado al trabajo doméstico y asistencial no remunerado, desglosada por sexo, edad y ubicación</t>
  </si>
  <si>
    <t>5.5.1 Proporción de escaños ocupados por mujeres en a) los parlamentos nacionales y b) los gobiernos locales</t>
  </si>
  <si>
    <t>5.5.2 Proporción de mujeres en cargos directivos</t>
  </si>
  <si>
    <t>5.6.1 Proporción de mujeres de entre 15 y 49 años que toman sus propias decisiones informadas sobre las relaciones sexuales, el uso de anticonceptivos y la atención de la salud reproductiva</t>
  </si>
  <si>
    <t xml:space="preserve"> 5.6.2 Número de países con leyes y reglamentos que garantizan a los hombres y las mujeres a partir de los 15 años de edad un acceso pleno e igualitario a los servicios de salud sexual y reproductiva y a la información y educación al respecto</t>
  </si>
  <si>
    <t>5.a.1 a) Proporción del total de la población agrícola con derechos de propiedad o derechos seguros sobre tierras agrícolas, desglosada por sexo; y b) proporción de mujeres entre los propietarios o los titulares de derechos sobre tierras agrícolas, desglosada por tipo de tenencia</t>
  </si>
  <si>
    <t>5.a.2 Proporción de países cuyo ordenamiento jurídico (incluido el derecho consuetudinario) garantiza la igualdad de derechos de la mujer a la propiedad o el control de las tierras</t>
  </si>
  <si>
    <t>5.b.1 Proporción de personas que poseen un teléfono móvil, desglosada por sexo</t>
  </si>
  <si>
    <t>5.c.1 Proporción de países con sistemas para el seguimiento de la igualdad de género y el empoderamiento de las mujeres y la asignación de fondos públicos para ese fin</t>
  </si>
  <si>
    <t>5.a Emprender reformas que otorguen a las mujeres el derecho a los recursos económicos en condiciones de igualdad , así como el acceso a la propiedad y al control de las tierras y otros bienes, los servicios financieros, la herencia y los recursos naturales, de conformidad con las leyes nacionales</t>
  </si>
  <si>
    <t>5.b Mejorar el uso de la tecnología instrumental, en particular la tecnología de la información y las comunicaciones, para promover el empoderamiento de la mujer</t>
  </si>
  <si>
    <t>5.c Aprobar y fortalecer políticas acertadas y leyes aplicables para promover la igualdad entre los géneros y el empoderamiento de las mujeres y las niñas a todos los niveles</t>
  </si>
  <si>
    <t>6.a Para 2030, ampliar la cooperación internacional y el apoyo prestado a los países en desarrollo para la creación de capacidad en actividades y programas relativos al agua y el saneamiento, incluidos el acopio y almacenamiento de agua, la desalinización, el aprovechamiento eficiente de los recursos hídricos, el tratamiento de aguas residuales y las tecnologías de reciclaje y reutilización</t>
  </si>
  <si>
    <t>6.b Apoyar y fortalecer la participación de las comunidades locales en la mejora de la gestión del agua y el saneamiento</t>
  </si>
  <si>
    <t>6.1.1 Proporción de la población que utiliza servicios de suministro de agua potable gestionados sin riesgos</t>
  </si>
  <si>
    <t>6.2.1 Proporción de la población que utiliza: a) servicios de saneamiento gestionados sin riesgos y b) instalaciones para el lavado de manos con agua y jabón</t>
  </si>
  <si>
    <t>6.3.1 Proporción de los flujos de aguas residuales domésticas e industriales tratados de manera adecuada</t>
  </si>
  <si>
    <t>6.3.2 Proporción de masas de agua de buena calidad</t>
  </si>
  <si>
    <t>6.4.1 Cambio en el uso eficiente de los recursos hídricos con el paso del tiempo</t>
  </si>
  <si>
    <t>6.4.2 Nivel de estrés hídrico: extracción de agua dulce en proporción a los recursos de agua dulce disponibles</t>
  </si>
  <si>
    <t>6.5.1 Grado de gestión integrada de los recursos hídricos</t>
  </si>
  <si>
    <t>6.5.2 Proporción de la superficie de cuencas transfronterizas sujetas a arreglos operacionales para la cooperación en materia de aguas</t>
  </si>
  <si>
    <t>6.6.1 Cambio en la extensión de los ecosistemas relacionados con el agua con el paso del tiempo</t>
  </si>
  <si>
    <t>6.a.1 Volumen de la asistencia oficial para el desarrollo destinada al agua y el saneamiento que forma parte de un plan de gastos coordinados por el gobierno</t>
  </si>
  <si>
    <t xml:space="preserve">6.b.1 Proporción de dependencias administrativas locales que han establecido políticas y procedimientos operacionales para la participación de las comunidades locales en la gestión del agua y el saneamiento </t>
  </si>
  <si>
    <t>7.a Para 2030, aumentar la cooperación internacional a fin de facilitar el acceso a la investigación y las tecnologías energéticas no contaminantes, incluidas las fuentes de energía renovables, la eficiencia energética y las tecnologías avanzadas y menos contaminantes de combustibles fósiles, y promover la inversión en infraestructuras energéticas y tecnologías de energía no contaminante</t>
  </si>
  <si>
    <t>7.b Para 2030, ampliar la infraestructura y mejorar la tecnología para prestar servicios de energía modernos y sostenibles para todos en los países en desarrollo, en particular los países menos adelantados, los pequeños Estados insulares en desarrollo y los países en desarrollo sin litoral, en consonancia con sus respectivos programas de apoyo</t>
  </si>
  <si>
    <t>7.1.1 Proporción de la población que tiene acceso a la electricidad</t>
  </si>
  <si>
    <t>7.1.2 Proporción de la población cuya fuente primaria de energía son los combustibles y tecnologías limpios</t>
  </si>
  <si>
    <t>7.2 De aquí a 2030, aumentar considerablemente la proporción de energía renovable en el conjunto de fuentes energéticas</t>
  </si>
  <si>
    <t>7.2.1 Proporción de energía renovable en el consumo final total de energía</t>
  </si>
  <si>
    <t>7.3 De aquí a 2030, duplicar la tasa mundial de mejora de la eficiencia energética</t>
  </si>
  <si>
    <t>7.3.1 Intensidad energética medida en función de la energía primaria y el PIB</t>
  </si>
  <si>
    <t>7.a.1 Corrientes financieras internacionales hacia los países en desarrollo para apoyar la investigación y el desarrollo de energías limpias y la producción de energía renovable, incluidos los sistemas híbridos</t>
  </si>
  <si>
    <t>7.b.1 Capacidad instalada de generación de energía renovable en los países en desarrollo (expresada en vatios per cápita)</t>
  </si>
  <si>
    <t>8.a Aumentar el apoyo a la iniciativa de ayuda para el comercio en los países en desarrollo, en particular los países menos adelantados, incluso en el contexto del Marco Integrado Mejorado de Asistencia Técnica Relacionada con el Comercio para los Países Menos Adelantados</t>
  </si>
  <si>
    <t>8. Para 2020, desarrollar y poner en marcha una estrategia mundial para el empleo de los jóvenes y aplicar el Pacto Mundial para el Empleo de la Organización Internacional del Trabajo</t>
  </si>
  <si>
    <t>8.1.1 Tasa de crecimiento anual del PIB real per cápita</t>
  </si>
  <si>
    <t>8.2.1 Tasa de crecimiento anual del PIB real por persona empleada</t>
  </si>
  <si>
    <t>8.3.1 Proporción de empleo informal con respecto al empleo total, desglosada por sector y sexo</t>
  </si>
  <si>
    <t>8.4.1 Huella material en términos absolutos, huella material per cápita y huella material por PIB</t>
  </si>
  <si>
    <t>8.4.2 Consumo material interno en términos absolutos, consumo material interno per cápita y consumo material interno por PIB</t>
  </si>
  <si>
    <t>8.5.1 Ingreso medio por hora de las personas empleadas, desglosado por sexo, edad, ocupación y personas con discapacidad</t>
  </si>
  <si>
    <t>8.5.2 Tasa de desempleo, desglosada por sexo, edad y personas con discapacidad</t>
  </si>
  <si>
    <t>8.6.1 Proporción de jóvenes (entre 15 y 24 años) que no cursan estudios, no están empleados ni reciben capacitación</t>
  </si>
  <si>
    <t>8.7.1 Proporción y número de niños de entre 5 y 17 años que realizan trabajo infantil, desglosados por sexo y edad</t>
  </si>
  <si>
    <t>8.8.1 Lesiones ocupacionales mortales y no mortales por cada 100.000 trabajadores, desglosadas por sexo y estatus migratorio</t>
  </si>
  <si>
    <t>8.8.2 Nivel de cumplimiento nacional de los derechos laborales (libertad de asociación y negociación colectiva) con arreglo a las fuentes textuales de la Organización Internacional del Trabajo (OIT) y la legislación interna, desglosado por sexo y estatus migratorio</t>
  </si>
  <si>
    <t>8.9.1 PIB generado directamente por el turismo en proporción al PIB total y a la tasa de crecimiento</t>
  </si>
  <si>
    <t>8.10.1 a) Número de sucursales de bancos comerciales por cada 100.000 adultos y b) número de cajeros automáticos por cada 100.000 adultos</t>
  </si>
  <si>
    <t>8.10.2 Proporción de adultos (a partir de 15 años de edad) que tienen una cuenta en un banco u otra institución financiera o un proveedor de servicios de dinero móvil</t>
  </si>
  <si>
    <t>8.a.1 Compromisos y desembolsos en relación con la iniciativa Ayuda para el Comercio</t>
  </si>
  <si>
    <t>8.b.1 Existencia de una estrategia nacional organizada y en marcha para el empleo de los jóvenes, como estrategia independiente o como parte de una estrategia nacional de empleo</t>
  </si>
  <si>
    <t>9.1.1 Proporción de la población rural que vive a menos de 2 km de una carretera transitable todo el año</t>
  </si>
  <si>
    <t>9.1.2 Volumen de transporte de pasajeros y carga, desglosado por medio de transporte</t>
  </si>
  <si>
    <t>9.2.1 Valor añadido del sector manufacturo en proporción al PIB y per cápita</t>
  </si>
  <si>
    <t>9.2.2 Empleo del sector manufacturero en proporción al empleo total</t>
  </si>
  <si>
    <t>9.3.1 Proporción del valor añadido total del sector industrial correspondiente a las pequeñas industrias</t>
  </si>
  <si>
    <t>9.3.2 Proporción de las pequeñas industrias que han obtenido un préstamo o una línea de crédito</t>
  </si>
  <si>
    <t>9.4.1 Emisiones de CO2 por unidad de valor añadido</t>
  </si>
  <si>
    <t>9.5.1 Gastos en investigación y desarrollo en proporción al PIB</t>
  </si>
  <si>
    <t>9.5.2 Número de investigadores (en equivalente a tiempo completo) por cada millón de habitantes</t>
  </si>
  <si>
    <t>9.a.1 Total de apoyo internacional oficial (asistencia oficial para el desarrollo más otras corrientes oficiales de recursos) destinado a la infraestructura</t>
  </si>
  <si>
    <t>9.b.1 Proporción del valor añadido por la industria de tecnología mediana y alta en el valor añadido total</t>
  </si>
  <si>
    <t>9.c.1 Proporción de la población con cobertura de red móvil, desglosada por tecnología</t>
  </si>
  <si>
    <t>9.a Facilitar el desarrollo de infraestructuras sostenibles y resilientes en los países en desarrollo con un mayor apoyo financiero, tecnológico y técnico a los países de África, los países menos adelantados, los países en desarrollo sin litoral y los pequeños Estados insulares en desarrollo</t>
  </si>
  <si>
    <t>9.b Apoyar el desarrollo de tecnologías nacionales, la investigación y la innovación en los países en desarrollo, en particular garantizando un entorno normativo propicio a la diversificación industrial y la adición de valor a los productos básicos, entre otras cosas</t>
  </si>
  <si>
    <t>9.c Aumentar de forma significativa el acceso a la tecnología de la información y las comunicaciones y esforzarse por facilitar el acceso universal y asequible a Internet en los países menos adelantados a más tardar en 2020</t>
  </si>
  <si>
    <t>10.6 Velar por una mayor representación y voz de los países en desarrollo en la adopción de decisiones en las instituciones económicas y financieras internacionales para que estas sean más eficaces, fiables, responsables y legítimas</t>
  </si>
  <si>
    <t>10.7 Facilitar la migración y la movilidad ordenadas, seguras, regulares y responsables de las personas, entre otras cosas mediante la aplicación de políticas migratorias planificadas y bien gestionadas</t>
  </si>
  <si>
    <t>10.a Aplicar el principio del trato especial y diferenciado para los países en desarrollo, en particular los países menos adelantados, de conformidad con los acuerdos de la Organización Mundial del Comercio</t>
  </si>
  <si>
    <t>10.b Alentar la asistencia oficial para el desarrollo y las corrientes financieras, incluida la inversión extranjera directa, para los Estados con mayores necesidades, en particular los países menos adelantados, los países de África, los pequeños Estados insulares en desarrollo y los países en desarrollo sin litoral, en consonancia con sus planes y programas nacionales</t>
  </si>
  <si>
    <t>10.c Para 2030, reducir a menos del 3% los costos de transacción de las remesas de los migrantes y eliminar los canales de envío de remesas con un costo superior al 5%</t>
  </si>
  <si>
    <t>10.1.1 Tasas de crecimiento per cápita de los gastos o ingresos de los hogares del 40% más pobre de la población y la población total</t>
  </si>
  <si>
    <t>10.2.1 Proporción de personas que viven por debajo del 50% de la mediana de los ingresos, desglosada por sexo, edad y personas con discapacidad</t>
  </si>
  <si>
    <t>10.3.1 Proporción de la población que declara haberse sentido personalmente discriminada o acosada en los últimos 12 meses por motivos de discriminación prohibidos por el derecho internacional de los derechos humanos</t>
  </si>
  <si>
    <t>10.4.1 Proporción del PIB generada por el trabajo</t>
  </si>
  <si>
    <t>10.4.2 Efecto redistributivo de la política fiscal2</t>
  </si>
  <si>
    <t>10.5.1 Indicadores de solidez financiera</t>
  </si>
  <si>
    <t>10.6.1 Proporción de miembros y derechos de voto de los</t>
  </si>
  <si>
    <t>países en desarrollo en organizaciones internacionales</t>
  </si>
  <si>
    <t>10.7.1 Costo de la contratación sufragado por el empleado en proporción a los ingresos mensuales percibidos en el país de destino</t>
  </si>
  <si>
    <t>10.7.2 Número de países que han aplicado políticas migratorias bien gestionadas que facilitan la migración y la movilidad ordenadas, seguras, regulares y responsables de las personas</t>
  </si>
  <si>
    <t>10.7.3 Número de personas que murieron o desaparecieron en el proceso de migración hacia un destino internacional</t>
  </si>
  <si>
    <t>10.7.4 Proporción de la población integrada por refugiados, desglosada por país de origen</t>
  </si>
  <si>
    <t>10.a.1 Proporción de líneas arancelarias que se aplican a las importaciones de los países menos adelantados y los países en desarrollo con arancel cero</t>
  </si>
  <si>
    <t>10.b.1 Corrientes totales de recursos para el desarrollo, desglosadas por país receptor y país donante y por tipo de corriente (por ejemplo, asistencia oficial para el desarrollo, inversión extranjera directa y otras corrientes)</t>
  </si>
  <si>
    <t>10.c.1 Costo de las remesas en proporción a las sumas remitidas</t>
  </si>
  <si>
    <t>11.1.1 Proporción de la población urbana que vive en barrios marginales, asentamientos informales o viviendas inadecuadas</t>
  </si>
  <si>
    <t>11.2.1 Proporción de la población que tiene fácil acceso al transporte público, desglosada por sexo, edad y personas con discapacidad</t>
  </si>
  <si>
    <t>11.3.1 Relación entre la tasa de consumo de tierras y la tasa de crecimiento de la población</t>
  </si>
  <si>
    <t>11.3.2 Proporción de ciudades que cuentan con una estructura de participación directa de la sociedad civil en la planificación y la gestión urbanas y funcionan con regularidad y democráticamente</t>
  </si>
  <si>
    <t>11.4.1 Total de gastos per cápita destinados a la preservación, protección y conservación de todo el patrimonio cultural y natural, desglosado por fuente de financiación (pública y privada), tipo de patrimonio (cultural y natural) y nivel de gobierno (nacional, regional y local/municipal)</t>
  </si>
  <si>
    <t>11.5.1 Número de personas muertas, desaparecidas y afectadas directamente atribuido a desastres por cada 100.000 personas</t>
  </si>
  <si>
    <t>11.5.2 Pérdidas económicas directas en relación con el PIB mundial, daños en la infraestructura esencial y número de interrupciones de los servicios básicos atribuidos a desastres</t>
  </si>
  <si>
    <t>11.6.1 Proporción de residuos sólidos municipales recogidos y administrados en instalaciones controladas con respecto al total de residuos municipales generados, desglosada por ciudad</t>
  </si>
  <si>
    <t>11.6.2 Niveles medios anuales de partículas finas en suspensión (por ejemplo, PM2.5 y PM10) en las ciudades (ponderados según la población)</t>
  </si>
  <si>
    <t>11.7.1 Proporción media de la superficie edificada de las ciudades que se dedica a espacios abiertos para uso público de todos, desglosada por sexo, edad y personas con discapacidad</t>
  </si>
  <si>
    <t>11.7.2 Proporción de personas que han sido víctimas de acoso físico o sexual en los últimos 12 meses, desglosada por sexo, edad, grado de discapacidad y lugar del hecho</t>
  </si>
  <si>
    <t>11.a.1 Número de países que cuentan con políticas urbanas nacionales o planes de desarrollo regionales que a) responden a la dinámica de la población, b) garantizan un desarrollo territorial equilibrado y c) aumentan el margen fiscal local</t>
  </si>
  <si>
    <t>11.b.1 Número de países que adoptan y aplican estrategias nacionales de reducción del riesgo de desastres en consonancia con el Marco de Sendái para la Reducción del Riesgo de Desastres 2015-2030</t>
  </si>
  <si>
    <t>11.b.2 Proporción de gobiernos locales que adoptan y aplican estrategias locales de reducción del riesgo de desastres en consonancia con las estrategias nacionales de reducción del riesgo de desastres</t>
  </si>
  <si>
    <t>11.a Apoyar los vínculos económicos, sociales y ambientales positivos entre las zonas urbanas, periurbanas y rurales mediante el fortalecimiento de la planificación del desarrollo nacional y regional</t>
  </si>
  <si>
    <t>11.b Para 2020, aumentar sustancialmente el número de ciudades y asentamientos humanos que adoptan y ponen en marcha políticas y planes integrados para promover la inclusión, el uso eficiente de los recursos, la mitigación del cambio climático y la adaptación a él y la resiliencia ante los desastres, y desarrollar y poner en práctica, en consonancia con el Marco de Sendai para la Reducción del Riesgo de Desastres 2015-2030, la gestión integral de los riesgos de desastre a todos los niveles</t>
  </si>
  <si>
    <t>11.c Proporcionar apoyo a los países menos adelantados, incluso mediante la asistencia financiera y técnica, para que puedan construir edificios sostenibles y resilientes utilizando materiales locales</t>
  </si>
  <si>
    <t>12.a Apoyar a los países en desarrollo en el fortalecimiento de su capacidad científica y tecnológica a fin de avanzar hacia modalidades de consumo y producción más sostenibles</t>
  </si>
  <si>
    <t>12.b Elaborar y aplicar instrumentos que permitan seguir de cerca los efectos en el desarrollo sostenible con miras a lograr un turismo sostenible que cree puestos de trabajo y promueva la cultura y los productos locales</t>
  </si>
  <si>
    <t>12.c Racionalizar los subsidios ineficientes a los combustibles fósiles que alientan el consumo antieconómico mediante la eliminación de las distorsiones del mercado, de acuerdo con las circunstancias nacionales, incluso mediante la reestructuración de los sistemas tributarios y la eliminación gradual de los subsidios perjudiciales, cuando existan, para que se ponga de manifiesto su impacto ambiental, teniendo plenamente en cuenta las necesidades y condiciones particulares de los países en desarrollo y reduciendo al mínimo los posibles efectos adversos en su desarrollo, de manera que se proteja a los pobres y las comunidades afectadas</t>
  </si>
  <si>
    <t>12.1.1 Número de países que elaboran, adoptan o aplican instrumentos de política destinados a apoyar la transición hacia modalidades de consumo y producción sostenibles</t>
  </si>
  <si>
    <t>12.2.1 Huella material en términos absolutos, huella material per cápita y huella material por PIB</t>
  </si>
  <si>
    <t>12.2.2 Consumo material interno en términos absolutos, consumo material interno per cápita y consumo material interno por PIB</t>
  </si>
  <si>
    <t>12.3.1 a) Índice de pérdidas de alimentos y b) índice de desperdicio de alimentos</t>
  </si>
  <si>
    <t>12.4.1 Número de partes en los acuerdos ambientales multilaterales internacionales sobre desechos peligrosos y otros productos químicos que cumplen sus compromisos y obligaciones de transmitir información como se exige en cada uno de esos acuerdos</t>
  </si>
  <si>
    <t>12.4.2 a) Desechos peligrosos generados per cápita y b) proporción de desechos peligrosos tratados, desglosados por tipo de tratamiento</t>
  </si>
  <si>
    <t>12.5.1 Tasa nacional de reciclado, en toneladas de material reciclado</t>
  </si>
  <si>
    <t>12.6.1 Número de empresas que publican informes sobre sostenibilidad</t>
  </si>
  <si>
    <t>12.7.1 Grado de aplicación de políticas y planes de acción sostenibles en materia de adquisiciones públicas</t>
  </si>
  <si>
    <t>12.8.1 Grado en que i) la educación para la ciudadanía mundial y ii) la educación para el desarrollo sostenible se incorporan en a) las políticas nacionales de educación, b) los planes de estudio, c) la formación del profesorado y d) la evaluación de los estudiantes</t>
  </si>
  <si>
    <t>12.a.1 Capacidad instalada de generación de energía renovable en los países en desarrollo (expresada en vatios per cápita)</t>
  </si>
  <si>
    <t>12.b.1 Aplicación de instrumentos normalizados de contabilidad para hacer un seguimiento de los aspectos económicos y ambientales de la sostenibilidad del turismo</t>
  </si>
  <si>
    <t>12.c.1 Cuantía de subsidios a los combustibles fósiles por unidad de PIB (producción y consumo)</t>
  </si>
  <si>
    <t>13.a Poner en práctica el compromiso contraído por los países desarrollados que son parte en la Convención Marco de las Naciones Unidas sobre el Cambio Climático con el objetivo de movilizar conjuntamente 100 000 millones de dólares anuales para el año 2020, procedentes de todas las fuentes, a fin de atender a las necesidades de los países en desarrollo, en el contexto de una labor significativa de mitigación y de una aplicación transparente, y poner en pleno funcionamiento el Fondo Verde para el Clima capitalizándolo lo antes posible</t>
  </si>
  <si>
    <t>13.b Promover mecanismos para aumentar la capacidad de planificación y gestión eficaces en relación con el cambio climático en los países menos adelantados y los pequeños Estados insulares en desarrollo, centrándose en particular en las mujeres, los jóvenes y las comunidades locales y marginadas</t>
  </si>
  <si>
    <t>13.1.1 Número de personas muertas, desaparecidas y afectadas directamente atribuido a desastres por cada 100.000 personas</t>
  </si>
  <si>
    <t>13.1.2 Número de países que adoptan y aplican estrategias nacionales de reducción del riesgo de desastres en consonancia con el Marco de Sendái para la Reducción del Riesgo de Desastres 2015-2030</t>
  </si>
  <si>
    <t>13.1.3 Proporción de gobiernos locales que adoptan y aplican estrategias locales de reducción del riesgo de desastres en consonancia con las estrategias nacionales de reducción del riesgo de desastres</t>
  </si>
  <si>
    <t>13.2.1 Número de países con contribuciones determinadas a nivel nacional, estrategias a largo plazo y planes y estrategias nacionales de adaptación y estrategias indicadas en comunicaciones sobre la adaptación y comunicaciones nacionales</t>
  </si>
  <si>
    <t>13.2.2 Emisiones totales de gases de efecto invernadero por año</t>
  </si>
  <si>
    <t>13.3.1 Grado en que i) la educación para la ciudadanía mundial y ii) la educación para el desarrollo sostenible se incorporan en a) las políticas nacionales de educación, b) los planes de estudio, c) la formación del profesorado y d) la evaluación de los estudiantes</t>
  </si>
  <si>
    <t>13.a.1 Cantidades proporcionadas y movilizadas en dólares de los Estados Unidos al año en relación con el objetivo actual mantenido de movilización colectiva de 100.000 millones de dólares de aquí a 2025</t>
  </si>
  <si>
    <t>13.b.1 Número de países menos adelantados y pequeños Estados insulares en desarrollo con contribuciones determinadas a nivel nacional, estrategias a largo plazo y planes, estrategias nacionales de adaptación y estrategias indicadas en comunicaciones sobre la adaptación y comunicaciones nacionales</t>
  </si>
  <si>
    <t>14.a Aumentar los conocimientos científicos, desarrollar la capacidad de investigación y transferir la tecnología marina, teniendo en cuenta los criterios y directrices para la transferencia de tecnología marina de la Comisión Oceanográfica Intergubernamental, a fin de mejorar la salud de los océanos y potenciar la contribución de la biodiversidad marina al desarrollo de los países en desarrollo, en particular los pequeños Estados insulares en desarrollo y los países menos adelantados</t>
  </si>
  <si>
    <t>14.b Facilitar el acceso de los pescadores artesanales en pequeña escala a los recursos marinos y los mercados</t>
  </si>
  <si>
    <t>14.c Mejorar la conservación y el uso sostenible de los océanos y sus recursos aplicando el derecho internacional reflejado en la Convención de las Naciones Unidas sobre el Derecho del Mar, que proporciona el marco jurídico para la conservación y la utilización sostenible de los océanos y sus recursos, como se recuerda en el párrafo 158 del documento «El futuro que queremos»</t>
  </si>
  <si>
    <t>14.1.1 a) Índice de eutrofización costera; y b) densidad de detritos plásticos</t>
  </si>
  <si>
    <t>14.2.1 Número de países que aplican enfoques basados en los ecosistemas para gestionar las zonas marinas</t>
  </si>
  <si>
    <t>14.3.1 Acidez media del mar (pH) medida en un conjunto convenido de estaciones de muestreo representativas</t>
  </si>
  <si>
    <t>14.4.1 Proporción de poblaciones de peces cuyos niveles son biológicamente sostenibles</t>
  </si>
  <si>
    <t>14.5.1 Cobertura de las zonas protegidas en relación con las zonas marinas</t>
  </si>
  <si>
    <t>14.6.1 Grado de aplicación de instrumentos internacionales cuyo objetivo es combatir la pesca ilegal, no declarada y no reglamentada</t>
  </si>
  <si>
    <t>14.7.1 Proporción del PIB correspondiente a la pesca sostenible en los pequeños Estados insulares en desarrollo, en los países menos adelantados y en todos los países</t>
  </si>
  <si>
    <t>14.a.1 Proporción del presupuesto total de investigación asignada a la investigación en el campo de la tecnología marina</t>
  </si>
  <si>
    <t>14.b.1 Grado de aplicación de un marco jurídico, reglamentario, normativo o institucional que reconozca y proteja los derechos de acceso para la pesca en pequeña escala</t>
  </si>
  <si>
    <t>14.c.1 Número de países que, mediante marcos jurídicos, normativos e institucionales, avanzan en la ratificación, la aceptación y la implementación de los instrumentos relacionados con los océanos que aplican el derecho internacional reflejado en la Convención de las Naciones Unidas sobre el Derecho del Mar para la conservación y el uso sostenible de los océanos y sus recursos</t>
  </si>
  <si>
    <t>15.1.1 Superficie forestal en proporción a la superficie total</t>
  </si>
  <si>
    <t>15.1.2 Proporción de lugares importantes para la biodiversidad terrestre y del agua dulce incluidos en zonas protegidas, desglosada por tipo de ecosistema</t>
  </si>
  <si>
    <t>15.2.1 Avances hacia la gestión forestal sostenible</t>
  </si>
  <si>
    <t>15.3.1 Proporción de tierras degradadas en comparación con la superficie total</t>
  </si>
  <si>
    <t>15.4.1 Lugares importantes para la biodiversidad de las montañas incluidos en zonas protegidas</t>
  </si>
  <si>
    <t>15.4.2 Índice de cobertura verde de las montañas</t>
  </si>
  <si>
    <t>15.5.1 Índice de la Lista Roja</t>
  </si>
  <si>
    <t>15.6.1 Número de países que han adoptado marcos legislativos, administrativos y normativos para asegurar una distribución justa y equitativa de los beneficios</t>
  </si>
  <si>
    <t>15.7.1 Proporción de especímenes de flora y fauna silvestre comercializados procedentes de la caza furtiva o el tráfico ilícito</t>
  </si>
  <si>
    <t>15.8.1 Proporción de países que han aprobado la legislación nacional pertinente y han destinado recursos suficientes para la prevención o el control de las especies exóticas invasoras</t>
  </si>
  <si>
    <t>15.9.1 a) Número de países que han establecido metas nacionales de conformidad con la segunda Meta de Aichi del Plan Estratégico para la Diversidad Biológica 2011-2020 o metas similares en sus estrategias y planes de acción nacionales en materia de diversidad biológica y han informado de sus progresos en el logro de estas metas; y b) integración de la biodiversidad en los sistemas nacionales de contabilidad y presentación de informes, definidos como implementación del Sistema de Contabilidad Ambiental y Económica</t>
  </si>
  <si>
    <t>15.a.1 a) Asistencia oficial para el desarrollo destinada concretamente a la conservación y el uso sostenible de la biodiversidad y b) ingresos generados y financiación movilizada mediante instrumentos económicos pertinentes para la biodiversidad</t>
  </si>
  <si>
    <t>15.b.1 a) Asistencia oficial para el desarrollo destinada concretamente a la conservación y el uso sostenible de la biodiversidad y b) ingresos generados y financiación movilizada mediante instrumentos económicos pertinentes para la biodiversidad</t>
  </si>
  <si>
    <t>15.c.1 Proporción de especímenes de flora y fauna silvestre comercializados procedentes de la caza furtiva o el tráfico ilícito</t>
  </si>
  <si>
    <t>16.a Fortalecer las instituciones nacionales pertinentes, incluso mediante la cooperación internacional, con miras a crear capacidad a todos los niveles, en particular en los países en desarrollo, para prevenir la violencia y combatir el terrorismo y la delincuencia</t>
  </si>
  <si>
    <t>16.b Promover y aplicar leyes y políticas no discriminatorias en favor del desarrollo sostenible</t>
  </si>
  <si>
    <t>16.1.1 Número de víctimas de homicidios intencionales por cada 100.000 habitantes, desglosado por sexo y edad</t>
  </si>
  <si>
    <t>16.1.2 Muertes relacionadas con conflictos por cada 100.000 habitantes, desglosadas por sexo, edad y causa</t>
  </si>
  <si>
    <t>16.1.3 Proporción de la población que ha sufrido a) violencia física, b) violencia psicológica y c) violencia sexual en los últimos 12 meses</t>
  </si>
  <si>
    <t>16.1.4 Proporción de la población que se siente segura al caminar sola en su zona de residencia</t>
  </si>
  <si>
    <t>16.2.1 Proporción de niños de entre 1 y 17 años que han sufrido algún castigo físico o agresión psicológica a manos de sus cuidadores en el último mes</t>
  </si>
  <si>
    <t>16.2.2 Número de víctimas de la trata de personas por cada 100.000 habitantes, desglosado por sexo, edad y tipo de explotación</t>
  </si>
  <si>
    <t>16.2.3 Proporción de mujeres y hombres jóvenes de entre 18 y 29 años que sufrieron violencia sexual antes de cumplir los 18 años</t>
  </si>
  <si>
    <t>16.3.1 Proporción de víctimas de violencia en los últimos 12 meses que han notificado su victimización a las autoridades competentes u otros mecanismos de resolución de conflictos reconocidos oficialmente</t>
  </si>
  <si>
    <t>16.3.2 Proporción de detenidos que no han sido condenados en el conjunto de la población reclusa total</t>
  </si>
  <si>
    <t>16.3.3 Proporción de la población que se ha visto implicada en alguna controversia en los dos últimos años y ha accedido a algún mecanismo oficial u oficioso de solución de controversias, desglosada por tipo de mecanismo</t>
  </si>
  <si>
    <t>16.4.2 Proporción de armas incautadas, encontradas o entregadas cuyo origen o contexto ilícitos han sido determinados o establecidos por una autoridad competente, de conformidad con los instrumentos internacionales</t>
  </si>
  <si>
    <t>16.5.1 Proporción de personas que han tenido al menos un contacto con un funcionario público y que han pagado un soborno a un funcionario público, o a las que un funcionario público les ha pedido un soborno, durante los últimos 12 meses</t>
  </si>
  <si>
    <t>16.5.2 Proporción de negocios que han tenido al menos un contacto con un funcionario público y que han pagado un soborno a un funcionario público, o a los que un funcionario público les ha pedido un soborno, durante los últimos 12 meses</t>
  </si>
  <si>
    <t>16.6.1 Gastos primarios del gobierno en proporción al presupuesto aprobado originalmente, desglosados por sector (o por códigos presupuestarios o elementos similares)</t>
  </si>
  <si>
    <t>16.6.2 Proporción de la población que se siente satisfecha con su última experiencia de los servicios públicos</t>
  </si>
  <si>
    <t>16.7.1 Proporciones de plazas en las instituciones nacionales y locales, entre ellas: a) las asambleas legislativas, b) la administración pública y c) el poder judicial, en comparación con la distribución nacional, desglosadas por sexo, edad, personas con discapacidad y grupos de población</t>
  </si>
  <si>
    <t>16.7.2 Proporción de la población que considera que la adopción de decisiones es inclusiva y responde a sus necesidades, desglosada por sexo, edad, discapacidad y grupo de población</t>
  </si>
  <si>
    <t>16.8.1 Proporción de miembros y derechos de voto de los países en desarrollo en organizaciones internacionales</t>
  </si>
  <si>
    <t>16.9.1 Proporción de niños menores de 5 años cuyo nacimiento se ha registrado ante una autoridad civil, desglosada por edad</t>
  </si>
  <si>
    <t>16.10.1 Número de casos verificados de asesinato, secuestro, desaparición forzada, detención arbitraria y tortura de periodistas, miembros asociados de los medios de comunicación, sindicalistas y defensores de los derechos humanos, en los últimos 12 meses</t>
  </si>
  <si>
    <t>16.10.2 Número de países que adoptan y aplican garantías constitucionales, legales o normativas para el acceso público a la información</t>
  </si>
  <si>
    <t>16.a.1 Existencia de instituciones nacionales independientes de derechos humanos, en cumplimiento de los Principios de París</t>
  </si>
  <si>
    <t>16.b.1 Proporción de la población que declara haberse sentido personalmente discriminada o acosada en los últimos 12 meses por motivos de discriminación prohibidos por el derecho internacional de los derechos humanos</t>
  </si>
  <si>
    <t>17.13 SISTÉMICAS Aumentar la estabilidad macroeconómica mundial, incluso mediante la coordinación y coherencia de las políticas</t>
  </si>
  <si>
    <t>17.14 SISTÉMICAS Mejorar la coherencia de las políticas para el desarrollo sostenible</t>
  </si>
  <si>
    <t>17.15 SISTÉMICAS  Respetar el margen normativo y el liderazgo de cada país para establecer y aplicar políticas de erradicación de la pobreza y desarrollo sostenible</t>
  </si>
  <si>
    <t>17.16 ALIANZAS Fortalecer la Alianza Mundial para el Desarrollo Sostenible, complementada por alianzas entre múltiples interesados que movilicen y promuevan el intercambio de conocimientos, capacidad técnica, tecnología y recursos financieros, a fin de apoyar el logro de los Objetivos de Desarrollo Sostenible en todos los países, en particular los países en desarrollo</t>
  </si>
  <si>
    <t>17.17 ALIANZAS Alentar y promover la constitución de alianzas eficaces en las esferas pública, público-privada y de la sociedad civil, aprovechando la experiencia y las estrategias de obtención de recursos de las asociaciones</t>
  </si>
  <si>
    <t>17.18 INFORMACIÓN Para 2020, mejorar la prestación de apoyo para el fomento de la capacidad a los países en desarrollo, incluidos los países menos adelantados y los pequeños Estados insulares en desarrollo, con miras a aumentar de forma significativa la disponibilidad de datos oportunos, fiables y de alta calidad desglosados por grupos de ingresos, género, edad, raza, origen étnico, condición migratoria, discapacidad, ubicación geográfica y otras características pertinentes en los contextos nacionales</t>
  </si>
  <si>
    <t>17.19 MEDICIÓN Para 2030, aprovechar las iniciativas existentes para elaborar indicadores que permitan medir progresos logrados en materia de desarrollo sostenible y que complementen los utilizados para medir el producto interno bruto, y apoyar el fomento de la capacidad estadística en los países en desarrollo.</t>
  </si>
  <si>
    <t>17.1.1 Total de ingresos del gobierno en proporción al PIB, desglosado por fuente</t>
  </si>
  <si>
    <t>17.1.2 Proporción del presupuesto nacional financiado por impuestos internos</t>
  </si>
  <si>
    <t>17.2.1 Asistencia oficial para el desarrollo neta, total y para los países menos adelantados en proporción al ingreso nacional bruto (INB) de los donantes del Comité de Asistencia para el Desarrollo de la Organización de Cooperación y Desarrollo Económicos (OCDE)</t>
  </si>
  <si>
    <t>17.3.1 Inversión extranjera directa, asistencia oficial para el desarrollo y cooperación Sur-Sur como proporción del ingreso nacional bruto</t>
  </si>
  <si>
    <t>17.3.2 Volumen de remesas (en dólares de los Estados Unidos) en proporción al PIB total</t>
  </si>
  <si>
    <t>17.4.1 Servicio de la deuda en proporción a las exportaciones de bienes y servicios</t>
  </si>
  <si>
    <t>17.5.1 Número de países que adoptan y aplican sistemas de promoción de las inversiones en favor de los países en desarrollo, entre ellos los países menos adelantados</t>
  </si>
  <si>
    <t>17.6.1 Número de abonados a Internet de banda ancha fija por cada 100 habitantes, desglosado por velocidad</t>
  </si>
  <si>
    <t>17.7.1 Total de los fondos destinados a los países en desarrollo a fin de promover el desarrollo, la transferencia y la difusión de tecnologías ecológicamente racionales</t>
  </si>
  <si>
    <t>17.8.1 Proporción de personas que utilizan Internet</t>
  </si>
  <si>
    <t>17.9.1 Valor en dólares de la asistencia financiera y técnica (incluso mediante la cooperación Norte-Sur, Sur-Sur y triangular) prometida a los países en desarrollo</t>
  </si>
  <si>
    <t>17.10.1 Promedio arancelario mundial ponderado</t>
  </si>
  <si>
    <t>17.11.1 Participación de los países en desarrollo y los países menos adelantados en las exportaciones mundiales</t>
  </si>
  <si>
    <t>17.12.1 Promedio ponderado de los aranceles que enfrentan los países en desarrollo, los países menos adelantados y los pequeños Estados insulares en desarrollo</t>
  </si>
  <si>
    <t>17.13.1 Tablero macroeconómico</t>
  </si>
  <si>
    <t>17.14.1 Número de países que cuentan con mecanismos para mejorar la coherencia de las políticas de desarrollo sostenible</t>
  </si>
  <si>
    <t>17.15.1 Grado de utilización de los marcos de resultados y las herramientas de planificación de los propios países por los proveedores de cooperación para el desarrollo Asociaciones entre múltiples interesados</t>
  </si>
  <si>
    <t>17.16.1 Número de países que informan de sus progresos en los marcos de múltiples interesados para el seguimiento de la eficacia de las actividades de desarrollo que apoyan el logro de los Objetivos de Desarrollo Sostenible</t>
  </si>
  <si>
    <t>17.17 Fomentar y promover la constitución de alianzas eficaces en las esferas pública, público-privada y de la sociedad civil, aprovechando la experiencia y las estrategias de obtención de recursos de las alianzas</t>
  </si>
  <si>
    <t>17.17.1 Suma en dólares de los Estados Unidos prometida a las alianzas público-privadas centradas en la infraestructura</t>
  </si>
  <si>
    <t>17.18.1 Indicador de capacidad estadística para el seguimiento de los Objetivos de Desarrollo Sostenible</t>
  </si>
  <si>
    <t>17.18.2 Número de países cuya legislación nacional sobre estadísticas cumple los Principios Fundamentales de las Estadísticas Oficiales</t>
  </si>
  <si>
    <t>17.18.3 Número de países que cuentan con un plan estadístico nacional plenamente financiado y en proceso de aplicación, desglosado por fuente de financiación</t>
  </si>
  <si>
    <t>17.19.1 Valor en dólares de todos los recursos proporcionados para fortalecer la capacidad estadística de los países en desarrollo</t>
  </si>
  <si>
    <t>17.19.2 Proporción de países que a) han realizado al menos un censo de población y vivienda en los últimos diez años; y b) han registrado el 100% de los nacimientos y el 80% de las defunciones</t>
  </si>
  <si>
    <t>Modalidad</t>
  </si>
  <si>
    <t>Bilateral</t>
  </si>
  <si>
    <t>Regional</t>
  </si>
  <si>
    <t>Triangular</t>
  </si>
  <si>
    <t>País:</t>
  </si>
  <si>
    <t>Teléfono y extensión:</t>
  </si>
  <si>
    <t>Celular:</t>
  </si>
  <si>
    <t>Tipo de aporte</t>
  </si>
  <si>
    <t>Financiero</t>
  </si>
  <si>
    <t>Asistencia técnica</t>
  </si>
  <si>
    <t>Especie</t>
  </si>
  <si>
    <t>Objetivos de desarrollo sostenible</t>
  </si>
  <si>
    <t>1. Fin de la pobreza</t>
  </si>
  <si>
    <t>2. Hambre cero</t>
  </si>
  <si>
    <t>3. Salud y bienestar</t>
  </si>
  <si>
    <t>4. Educación de calidad</t>
  </si>
  <si>
    <t>5. Igualdad de género</t>
  </si>
  <si>
    <t>6. Agua limpia y saneamiento</t>
  </si>
  <si>
    <t>7. Energía asequible y no contaminante</t>
  </si>
  <si>
    <t>8. Trabajo decente y crecimiento económico</t>
  </si>
  <si>
    <t>9. Industria, innovación e infraestructura</t>
  </si>
  <si>
    <t>10. Reducción de las desigualdades</t>
  </si>
  <si>
    <t>11. Ciudades y comunidades sostenibles</t>
  </si>
  <si>
    <t>12. Producción y consumo responsables</t>
  </si>
  <si>
    <t>13. Acción por el clima</t>
  </si>
  <si>
    <t>14. Vida submarina</t>
  </si>
  <si>
    <t>15. Vida ecosistemas terrestres</t>
  </si>
  <si>
    <t>16. Paz, justicia e instituciones sólidas</t>
  </si>
  <si>
    <t>17. Alianza para lograr los objetivos</t>
  </si>
  <si>
    <t>Sectores</t>
  </si>
  <si>
    <t>1. Agropecuario</t>
  </si>
  <si>
    <t>2. Ciencia y tecnología</t>
  </si>
  <si>
    <t>3. Comunicaciones</t>
  </si>
  <si>
    <t>4. Construción</t>
  </si>
  <si>
    <t>5. Cultura</t>
  </si>
  <si>
    <t>6. Empresas</t>
  </si>
  <si>
    <t>7. Fortalecimiento de instituciones y políticas públicas</t>
  </si>
  <si>
    <t>8. Medioambiente</t>
  </si>
  <si>
    <t>9. Otros</t>
  </si>
  <si>
    <t>10. Paz, seguridad pública, nacional y defensa</t>
  </si>
  <si>
    <t>11. Salud</t>
  </si>
  <si>
    <t>12. Transporte y almacenamiento</t>
  </si>
  <si>
    <t>13. Turismo</t>
  </si>
  <si>
    <t>Sector de cooperación (lista desplegable):</t>
  </si>
  <si>
    <t>Modalidad (lista desplegable):</t>
  </si>
  <si>
    <t xml:space="preserve">Sede electrónica:      </t>
  </si>
  <si>
    <t xml:space="preserve">Dirección: </t>
  </si>
  <si>
    <t xml:space="preserve">Cargo: </t>
  </si>
  <si>
    <t xml:space="preserve">Responsable técnico de la ejecución del proyecto: </t>
  </si>
  <si>
    <t xml:space="preserve">Correo electrónico: </t>
  </si>
  <si>
    <t>Entidad adicional 1:</t>
  </si>
  <si>
    <t>Entidad adicional 2:</t>
  </si>
  <si>
    <t>Entidad adicional 3:</t>
  </si>
  <si>
    <t>Entidad adicional 4:</t>
  </si>
  <si>
    <t>Rol en proyecto:</t>
  </si>
  <si>
    <t>3.1. ¿Cómo se originó esta iniciativa?:</t>
  </si>
  <si>
    <t>3.2. ¿Cuál es la problemática, local, regional o nacional, a la que este proyecto responde?:</t>
  </si>
  <si>
    <t>3.3. ¿A qué objetivo de desarrollo, programa, estrategia, plan o política pública nacional o regional busca contribuir el proyecto?:</t>
  </si>
  <si>
    <t>3.4. ¿Cuál es la fortaleza del país y de la entidad oferente (o con la que realiza el intercambio)? ¿Por qué se escogió este  país y entidad?:</t>
  </si>
  <si>
    <t>Alineación ODS principal
(lista desplegable):</t>
  </si>
  <si>
    <t>Alineación ODS secundario 1 (lista desplegable):</t>
  </si>
  <si>
    <t>Alineación ODS secundario 2 
(lista desplegable):</t>
  </si>
  <si>
    <t>Tipo de aporte (lista):</t>
  </si>
  <si>
    <t>Mes estimado de inicio de las actividades</t>
  </si>
  <si>
    <t>1. FIN DE LA POBREZA EN TODAS SUS FORMAS</t>
  </si>
  <si>
    <t>4. EDUCACIÓN INCLUSIVA Y EQUITATIVA DE CALIDAD</t>
  </si>
  <si>
    <t>5. LOGRAR LA IGUALDAD DE GÉNERO</t>
  </si>
  <si>
    <t>7. ENERGÍA ASEGQUIBLE, FIABLE, SOSTENIBLE Y MODERNA</t>
  </si>
  <si>
    <t>9. INDUSTRIALIZACIÓN INCLUSIVA Y SOSTENIBLE Y FORMENTAR LA INNOVACIÓN</t>
  </si>
  <si>
    <t>11. CIUDADES Y ASENTAMIENTOS HUMANOS INCLUSIVOS, SEGUROS RESILENTES Y SOSTENIBLES</t>
  </si>
  <si>
    <t>13. COMABATIR EL CAMBIO CLIMÁTICO Y SUS EFECTOS</t>
  </si>
  <si>
    <t>10.6.1 Proporción de miembros y derechos de voto de los países en desarrollo en las organizaciones internacionales</t>
  </si>
  <si>
    <t>1.a.3 Suma  del  total  de  las  subvenciones  y  asignaciones no  generadoras  de  deuda  dedicadas  directamente  a programas  de  reducción  de  la  pobreza  en  proporción  al  PIB</t>
  </si>
  <si>
    <t>8.9.2 Proporción  de  empleos  en  el  sector  del  turismo sostenible  respecto  del  total  de  empleos  del  turismo</t>
  </si>
  <si>
    <t>Fecha de inicio</t>
  </si>
  <si>
    <t>Fecha de terminación</t>
  </si>
  <si>
    <t>R1A4</t>
  </si>
  <si>
    <t>R2A4</t>
  </si>
  <si>
    <t>R3A4</t>
  </si>
  <si>
    <t>2.HAMBRE CERO</t>
  </si>
  <si>
    <t>6. AGUA LIMPIA SANEAMIENTO</t>
  </si>
  <si>
    <t>12. MODALIDADES DE CONSUMO Y PRODUCCIÓN SOSTENIBLES</t>
  </si>
  <si>
    <t>14. OCÉANOS, MARES Y RECURSOS MARINOS</t>
  </si>
  <si>
    <t>15. ECOSISTEMAS TERRESTRES</t>
  </si>
  <si>
    <t>16. PROMOVER SOCIEDADES JUSTAS, PACÍFICAS E INCLUSIVAS</t>
  </si>
  <si>
    <t>17. ALIANZA MUNDAL PARA EL DESARROLLO SOSTENIBLE</t>
  </si>
  <si>
    <t>Indicador1 R1:</t>
  </si>
  <si>
    <t>Meta1 R1:</t>
  </si>
  <si>
    <t>Fuentes de verificación1 R1:</t>
  </si>
  <si>
    <t>Indicador2 R1:</t>
  </si>
  <si>
    <t>Meta2 R1:</t>
  </si>
  <si>
    <t>Fuentes de verificación2 R1:</t>
  </si>
  <si>
    <t>Indicador1 R2:</t>
  </si>
  <si>
    <t>Indicador2 R2:</t>
  </si>
  <si>
    <t>Meta1 R2:</t>
  </si>
  <si>
    <t>Meta2 R2:</t>
  </si>
  <si>
    <t>Fuentes de verificación1 R2:</t>
  </si>
  <si>
    <t>Fuentes de verificación2 R2:</t>
  </si>
  <si>
    <t>Indicador1 R3:</t>
  </si>
  <si>
    <t>Indicador2 R3:</t>
  </si>
  <si>
    <t>Meta1 R3:</t>
  </si>
  <si>
    <t>Meta2 R3:</t>
  </si>
  <si>
    <t>Fuentes de verificación1 R3:</t>
  </si>
  <si>
    <t>Fuentes de verificación2 R3:</t>
  </si>
  <si>
    <t xml:space="preserve">Redes sociales: </t>
  </si>
  <si>
    <t xml:space="preserve">ODS </t>
  </si>
  <si>
    <t>Variable</t>
  </si>
  <si>
    <t xml:space="preserve">Indicación </t>
  </si>
  <si>
    <t>Nombre del proyecto</t>
  </si>
  <si>
    <t>1.</t>
  </si>
  <si>
    <t>Sector de cooperación</t>
  </si>
  <si>
    <t>Código cíclope</t>
  </si>
  <si>
    <t xml:space="preserve">2. </t>
  </si>
  <si>
    <t>Datos de las entidades ejecutoras</t>
  </si>
  <si>
    <t>2.1</t>
  </si>
  <si>
    <t xml:space="preserve">Entidad demandante </t>
  </si>
  <si>
    <t>Responsable técnico de la ejecución del proyecto</t>
  </si>
  <si>
    <t>2.2</t>
  </si>
  <si>
    <t>Responsable de cooperación o responsable directivo de la entidad</t>
  </si>
  <si>
    <t xml:space="preserve">Entidad oferente </t>
  </si>
  <si>
    <t xml:space="preserve">¿Qué tipo de aporte realiza la entidad? </t>
  </si>
  <si>
    <t xml:space="preserve">Utilice la lista desplegable para seleccionar el tipo de aporte que realiza la entidad oferente (financiero, asistencia técnica o especie). </t>
  </si>
  <si>
    <t xml:space="preserve">Utilice la lista desplegable para seleccionar el tipo de aporte que realiza la entidad demandante (financiero, asistencia técnica o especie). </t>
  </si>
  <si>
    <t>Otras entidades participantes del país demandante y del país oferente</t>
  </si>
  <si>
    <t>2.3 y 2.4</t>
  </si>
  <si>
    <t xml:space="preserve">Debe describir cómo se originó la iniciativa. Además, indique si la propuesta obedece a contactos, relaciones, eventos o acuerdos previos que hayan permitido identificar la necesidad y la intención de formular el proyecto. </t>
  </si>
  <si>
    <t>3.1</t>
  </si>
  <si>
    <t>¿Cómo se originó esta iniciativa?</t>
  </si>
  <si>
    <t xml:space="preserve">3. </t>
  </si>
  <si>
    <t>Antecedentes y justificación del proyecto</t>
  </si>
  <si>
    <t>3.2</t>
  </si>
  <si>
    <t>3.3</t>
  </si>
  <si>
    <t>3.4</t>
  </si>
  <si>
    <t>¿Cuál es la problemática, local, regional o nacional, a la que este proyecto responde?</t>
  </si>
  <si>
    <t>Identificar de forma clara la problemática a la que responde el proyecto y especificar si esta es local, regional o nacional. Recuerde que debe haber una relación directa entre el problema seleccionado y el objetivo del proyecto.</t>
  </si>
  <si>
    <t xml:space="preserve">4. </t>
  </si>
  <si>
    <t>¿A qué objetivo de desarrollo, programa, estrategia, plan o política pública nacional o regional busca contribuir el proyecto?</t>
  </si>
  <si>
    <t xml:space="preserve">Explique las razones por las cuales la propuesta o el intercambio se realizarán con la entidad involucrada y con el país oferente, indicando claramente el factor diferenciador o las fortalezas. </t>
  </si>
  <si>
    <t>Propuesta del proyecto</t>
  </si>
  <si>
    <t>Alineación ODS principal</t>
  </si>
  <si>
    <t xml:space="preserve">Utilice la lista desplegable para seleccionar cual es el Objetivo de Desarrollo Sostenible principal con el cual se alinea su proyecto. Tenga en cuenta que el ODS principal es aquel con el que su proyecto tiene una mayor correlación. Es decir, el ODS al que su proyecto le pretende aportar en mayor medida.  </t>
  </si>
  <si>
    <t>Alineación ODS secundario 1 y 2</t>
  </si>
  <si>
    <t xml:space="preserve">Utilice las listas desplegables para seleccionar al menos un Objetivo de Desarrollo Sostenible secundario para su proyecto. Los ODS secundarios son aquellos a los que el proyecto les puede apuntar también, pero con un menor grado de importancia que al principal. </t>
  </si>
  <si>
    <t>Metas para el ODS principal</t>
  </si>
  <si>
    <t>Indicadores para el ODS principal</t>
  </si>
  <si>
    <t>4.1</t>
  </si>
  <si>
    <t xml:space="preserve">Describa la problemática más global a la que el proyecto contribuye a solucionar. El objetivo general tiene una visión de largo plazo y tiende a relacionarse con los ODS, las políticas y planes nacionales, regionales o sectoriales. </t>
  </si>
  <si>
    <t>Resultado 1 (R1), Resultado 2 (R2) y Resultado 3 (R3)</t>
  </si>
  <si>
    <t>4.5</t>
  </si>
  <si>
    <t xml:space="preserve">Indicadores </t>
  </si>
  <si>
    <t>4.6</t>
  </si>
  <si>
    <t xml:space="preserve">Metas </t>
  </si>
  <si>
    <t>Las metas son lo que el proyecto pretende alcanzar y deben responder a la pregunta ¿cuánto?</t>
  </si>
  <si>
    <t>Fuentes de verificación</t>
  </si>
  <si>
    <t>Actividades</t>
  </si>
  <si>
    <t xml:space="preserve">Escriba en qué mes se estima que inicien las actividades. </t>
  </si>
  <si>
    <t xml:space="preserve">Se debe dar cuenta de las acciones o actividades que se llevarán a cabo para que los conocimientos adquiridos por las personas se conviertan en activos de las instituciones. </t>
  </si>
  <si>
    <t>Replicabilidad</t>
  </si>
  <si>
    <t>5.</t>
  </si>
  <si>
    <t>6.</t>
  </si>
  <si>
    <t>Sostenibilidad</t>
  </si>
  <si>
    <t>Explique cuáles son las acciones que se tomarán para que, aparte del desarrollo de capacidades institucionales, los aportes fundamentales del proyecto se mantengan, se utilicen y sirvan de base para posteriores avances y mejoras en la gestión de la entidad.</t>
  </si>
  <si>
    <t>Diligencie el nombre, dirección, teléfono y extensión, sede electrónica, red social, dependencia/departamento/área, país y tipo de entidad (pública, privada o mixta) de la entidad demandante.</t>
  </si>
  <si>
    <t>Diligencie el nombre, dirección, teléfono y extensión, sede electrónica, red social, dependencia/departamento/área, país y tipo de entidad (pública, privada o mixta) de la entidad oferente.</t>
  </si>
  <si>
    <t xml:space="preserve">Identifique en la lista el ODS principal y los secundarios que escogió previamente. Para cada uno, seleccione utilizando la lista desplegable al menos una meta con la cual se relaciona su proyecto. </t>
  </si>
  <si>
    <t xml:space="preserve">Identifique en la lista el ODS principal y los secundarios que escogió previamente. Para cada uno, seleccione utilizando la lista desplegable al menos un indicador con los que los resultados de su proyecto pretenden aportar. </t>
  </si>
  <si>
    <t xml:space="preserve">Recuerde que los indicadores deben ser medibles y verificables y permiten medir el avance en el logro de resultados y objetivos. En la medida de lo posible, los indicadores deben incluir las respuestas a ¿qué? ¿quién? ¿cuándo? ¿cómo? y ¿dónde? </t>
  </si>
  <si>
    <t xml:space="preserve">Para los puntos correspondientes a los Objetivos de Desarrollo Sostenibles (ODS) se sugiere iniciar por la revisión e identificación de los indicadores. Luego, hacer este mismo ejercicio con las metas y por último elegir los ODS. 
Hacer la identificación de esta manera sirve para que la alineación del proyecto con los ODS sea más fácil y más aproximada a los ODS con los que el proyecto puede aportar más. Lo anterior, ya que se puede tener una idea preconcebida sobre cada uno de los ODS, pero cuando se hace una revisión detallada de las metas e indicadores puede que el ODS no concuerde con lo que se pensaba. 
</t>
  </si>
  <si>
    <t xml:space="preserve">Responsable de cooperación o directivo de la entidad: </t>
  </si>
  <si>
    <t>2.3. Otras entidades participantes del país demandante</t>
  </si>
  <si>
    <t>2.4. Otras entidades participantes del país oferente</t>
  </si>
  <si>
    <t>1. DATOS DEL PROYECTO</t>
  </si>
  <si>
    <t>Nombre del proyecto:</t>
  </si>
  <si>
    <t>Código en Cíclope:</t>
  </si>
  <si>
    <t>4.1. Contribución a los Objetivos de Desarrollo Sostenible (ODS) y la implementación de la Agenda 2030</t>
  </si>
  <si>
    <t>¿Cuál es la fortaleza del país y de la entidad oferente (o con la que realiza el intercambio)? ¿Por qué se escogió este  país y entidad?</t>
  </si>
  <si>
    <t>No.</t>
  </si>
  <si>
    <t>Datos del proyecto</t>
  </si>
  <si>
    <t>2.1. Entidad demandante</t>
  </si>
  <si>
    <t>2.2. Entidad oferente</t>
  </si>
  <si>
    <t>Pública</t>
  </si>
  <si>
    <t xml:space="preserve">Privada </t>
  </si>
  <si>
    <t>Mixta</t>
  </si>
  <si>
    <t xml:space="preserve">Tipo entidad (lista desplegable): </t>
  </si>
  <si>
    <t xml:space="preserve">Dependencia/Departamento/Área de la entidad demandante:  </t>
  </si>
  <si>
    <t xml:space="preserve">Dependencia/Departamento/Área de la entidad oferente:  </t>
  </si>
  <si>
    <t xml:space="preserve">¿Qué tipo de aporte realiza la entidad? (lista deplegable): </t>
  </si>
  <si>
    <t>METAS PARA LOS ODS (lista desplegable)</t>
  </si>
  <si>
    <t>INDICADORES PARA LOS ODS (lista desplegable)</t>
  </si>
  <si>
    <t xml:space="preserve">Resultado1 R1: </t>
  </si>
  <si>
    <t xml:space="preserve">Resultado2 R2: </t>
  </si>
  <si>
    <t xml:space="preserve">Resultado3 R3: </t>
  </si>
  <si>
    <t xml:space="preserve">Instrumento de intercambio </t>
  </si>
  <si>
    <t xml:space="preserve">Asistencia técnica </t>
  </si>
  <si>
    <t>Escriba el nombre de su proyecto. Recuerde que el nombre del proyecto debe ser llamativo, corto y debe coincidir con el objetivo específico del proyecto. Además, es importante que el nombre evidencie la temática principal del proyecto.</t>
  </si>
  <si>
    <t xml:space="preserve">Corresponde al enlace de la entidad responsable de la cooperación internacional o de las relaciones públicas. Con él se pondrá en contacto APC-Colombia en caso de que haya habido un cambio de responsable técnico. De esta persona hay que llenar la siguiente información: nombre, cargo, teléfono y extensión, celular (opcional) y correo electrónico. </t>
  </si>
  <si>
    <t xml:space="preserve">Las otras entidades participantes son aquellas que también hacen parte del proceso de ejecución de los proyectos. En el proyecto pueden involucrarse otras entidades debido a que tienen una necesidad similar, han formulado proyectos parecidos o pueden complementar el conocimiento que demanda el país socio. En este contexto, las entidades pueden optar por realizar un proyecto en conjunto. Para cada una de las entidades adicionales del demandante y del oferente, diligencie su nombre, su rol en el proyecto y el tipo de aporte que va a hacer. El rol de las otras entidades puede ser aportar información adicional, servir de enlace con otros actores o ayudar a implementar el proyecto. Para escoger el tipo de aporte utilice las listas desplegables. </t>
  </si>
  <si>
    <t xml:space="preserve">Mencione el objetivo de desarrollo, que puede hacer referencia a la Agenda global de desarrollo y/o a  las políticas, planes, programas de su país, región, departamento, ciudad o sector,  a los que su proyecto contribuye. </t>
  </si>
  <si>
    <t xml:space="preserve">Escriba concretamente lo que se quiere alcanzar con el proyecto. El objetivo o propósito del proyecto es aquello que se alcanza al lograr la totalidad de los resultados del proyecto. </t>
  </si>
  <si>
    <t xml:space="preserve">Escriba los resultados esperados del proyecto. Los resultados esperados deben ser aquellos efectos que el proyecto busca producir a lo largo de su ejecución. Los resultados deben ser verificables, cuantificables y deben estar alineados con el objetivo del proyecto. </t>
  </si>
  <si>
    <t>Las fuentes de verificación son aquellas a las que se puede recurrir para conseguir la información que permite verificar el logro de los indicadores.</t>
  </si>
  <si>
    <t>En el cuadro de actividades se anotan las actividades que tiene cada uno de los resultados esperados del proyecto. Después, hay que diligenciar los siguientes datos por cada una de las actividades: instrumento de intercambio (usando la lista desplegable), fecha de inicio y fecha de terminación. Recuerde que las fechas de inicio y terminación deben estar en formato día/mes/año.</t>
  </si>
  <si>
    <r>
      <rPr>
        <b/>
        <sz val="12"/>
        <rFont val="Arial"/>
        <family val="2"/>
      </rPr>
      <t xml:space="preserve">Nota: </t>
    </r>
    <r>
      <rPr>
        <sz val="12"/>
        <rFont val="Arial"/>
        <family val="2"/>
      </rPr>
      <t>De conformidad con lo establecido en la Ley 1581 de 2012 y su reglamentación, APC Colombia, como responsable de la recolección de los datos personales aquí suministrados, garantiza la seguridad y confidencialidad de los mismos y hace uso de estos en ejercicio de las funciones legales que le competen, por ende, propenderá por su debida custodia, uso, circulación y supresión, conforme a nuestra Política de tratamiento de datos personales, disponible en la sede electrónica de la Agencia en: https://www.apccolombia.gov.co/Privacidad-y-Condiciones-de-Uso-del-Sitio</t>
    </r>
  </si>
  <si>
    <t>Objetivo del proyecto o Propósito del proyecto</t>
  </si>
  <si>
    <t>Fin/Finalidad / Objetivo superior del proyecto</t>
  </si>
  <si>
    <t>1. PROMOVER LA LUCHA CONTRA EL CAMBIO CLIMÁTICO, LA JUSTICIA AMBIENTAL Y LA TRANSFORMACIÓN PRODUCTIVA</t>
  </si>
  <si>
    <t xml:space="preserve">2.CONTRIBUIR A LA LUCHA CONTRA EL HAMBRE Y LA ATENCIÓN HUMANITARIA A LA POBLACIÓN </t>
  </si>
  <si>
    <t>3. PROMOVER UNA CULTURA DE PAZ, JUSTICIA Y LUCHA CONTRA LA DESIGUALDAD</t>
  </si>
  <si>
    <t xml:space="preserve">4. FORTALECIMIENTO INSTITUCIONAL PARA LA GESTIÓN DE LA COOPERACIÓN INTERNACIONAL </t>
  </si>
  <si>
    <t>Objetivo 1</t>
  </si>
  <si>
    <t xml:space="preserve">Línea estratégica 1: Ordenamiento territorial alrededor del agua </t>
  </si>
  <si>
    <t xml:space="preserve">Línea estratégica 2: Acción climática </t>
  </si>
  <si>
    <t>Línea estratégica 3: Descarbonización, transformación productiva y transición energética</t>
  </si>
  <si>
    <t>Objetivo 2</t>
  </si>
  <si>
    <t xml:space="preserve">Línea estratégica 1: Hambre cero y derecho a alimentación </t>
  </si>
  <si>
    <t>Línea estratégica 2: Atención, protección e inclusión de la población migrante.</t>
  </si>
  <si>
    <t>Línea estratégica 3: Economía popular, solidaria y comunitaria</t>
  </si>
  <si>
    <t>Objetivo 3</t>
  </si>
  <si>
    <t>Línea estratégica 1: Implementación del acuerdo de paz</t>
  </si>
  <si>
    <t>Línea estratégica 2: Justicia social y lucha contra la desigualdad</t>
  </si>
  <si>
    <t>Línea estratégica 3: Sociedad inclusiva y potencia mundial de vida</t>
  </si>
  <si>
    <t>Objetivo 4</t>
  </si>
  <si>
    <t>Línea estratégica 1: Fortalecer la gestión de información sobre la cooperación internacional a nivel nacional y territorial para la toma de decisiones</t>
  </si>
  <si>
    <t xml:space="preserve">Línea estratégica 2: Afianzar el sistema nacional de cooperación internacional como mecanismo de articulación y coordinación de la cooperación internacional </t>
  </si>
  <si>
    <t>Línea estratégica 3: Fortalecer la gestión de cooperación en los territorios rurales y urbanos del país</t>
  </si>
  <si>
    <t>Línea estratégica 4: Fortalecer la cooperación internacional feminista en Colombia</t>
  </si>
  <si>
    <t xml:space="preserve">Línea estratégica 5: Fortalecimiento de la confianza ciudadana en las instituciones </t>
  </si>
  <si>
    <t xml:space="preserve">4.2 </t>
  </si>
  <si>
    <t xml:space="preserve">4.3 </t>
  </si>
  <si>
    <t xml:space="preserve">Territorios priorizados </t>
  </si>
  <si>
    <t>Otro, ¿Cúal?</t>
  </si>
  <si>
    <t>LÍNEAS ESTRATÉGICAS PARA LOS OBJETIVOS DE POLÍTICA DE LA ESTRATEGIA NACIONAL DE COOPERACIÓN INTERNACIONAL DE COLOMBIA 2023-2026  (lista desplegable)</t>
  </si>
  <si>
    <t>ALINEACIÓN TERRITORIAL  (lista desplegable)</t>
  </si>
  <si>
    <t>4.4</t>
  </si>
  <si>
    <t>4.7</t>
  </si>
  <si>
    <t>4.2. OBJETIVOS DE POLÍTICA DE LA ESTRATEGIA NACIONAL DE COOPERACIÓN INTERNACIONAL DE COLOMBIA (2023-2026)</t>
  </si>
  <si>
    <t>4.3.TERRITORIOS PRIORIZADOS POR LA ESTRATEGIA NACIONAL DE COOPERACIÓN INTERNACIONAL DE COLOMBIA (2023-2026)</t>
  </si>
  <si>
    <t>4.4. Finalidad / Objetivo superior del proyecto</t>
  </si>
  <si>
    <t>4.5. Objetivo del proyecto</t>
  </si>
  <si>
    <t>4.6. Resultados, indicadores y actividades del proyecto: mínimo un resultado por proyecto (al menos (1) una meta y (1) una fuente de verificación por resultado)</t>
  </si>
  <si>
    <t>4.6 Lógica de intervención (por favor borrar las filas que no se requieran)</t>
  </si>
  <si>
    <t>5. BENEFICIARIOS</t>
  </si>
  <si>
    <t>6.REPLICABILIDAD</t>
  </si>
  <si>
    <t>7. SOSTENIBILIDAD:</t>
  </si>
  <si>
    <t>Beneficiarios</t>
  </si>
  <si>
    <t xml:space="preserve">Hacer una descripción cuantitativa (cantidad) y cualitativa (caracterización demográfica) de los grupos meta del proyecto. </t>
  </si>
  <si>
    <t>7.</t>
  </si>
  <si>
    <t>OBJETIVOS DE POLÍTICA DE LA ESTRATEGIA NACIONAL DE COOPERACIÓN INTERNACIONAL DE COLOMBIA</t>
  </si>
  <si>
    <t>Indique si su proyecto está ubicado en uno o más de los territorios priorizados por la ENCI</t>
  </si>
  <si>
    <t xml:space="preserve">Guajira </t>
  </si>
  <si>
    <t>Catatumbo</t>
  </si>
  <si>
    <t xml:space="preserve"> Pacífico (Valle, Cauca, Nariño, Chocó) </t>
  </si>
  <si>
    <t>Región Sur Oriental (Nariño, Cauca y Putumayo)</t>
  </si>
  <si>
    <t>Bajo Cauca Antioqueño y Sur de Córdoba</t>
  </si>
  <si>
    <t>Tipo de entidad</t>
  </si>
  <si>
    <t>¿Qué tipo de aporte realiza la entidad?</t>
  </si>
  <si>
    <t>Corresponde al funcionario de la entidad que va a ser responsable técnicamente del proyecto. Con él se pondrá en contacto APC Colombia para hacer el seguimiento en la ejecución del proyecto y sus actividades. De esta persona es necesario escribir su nombre, cargo, teléfono y extensión, celular (opcional) y correo electrónico.</t>
  </si>
  <si>
    <t>Espacio para diligenciamiento exclusivo por parte de APC Colombia</t>
  </si>
  <si>
    <t xml:space="preserve">Corresponde al enlace de la entidad responsable de la cooperación internacional o de las relaciones públicas. Con él se pondrá en contacto APC Colombia en caso de que haya habido un cambio de responsable técnico. De esta persona hay que llenar la siguiente información: nombre, cargo, teléfono y extensión, celular (opcional) y correo electrónico. </t>
  </si>
  <si>
    <t xml:space="preserve">Alineación con los Objetivos de Política de la Estrategia Nacional de Cooperación Internacional de Colombia (ENCI)  </t>
  </si>
  <si>
    <t xml:space="preserve">Alineación con los Territorios Priorizados de la Estrategia Nacional de Cooperación Internacional de Colombia (ENCI)  </t>
  </si>
  <si>
    <t xml:space="preserve">Utilice la lista desplegable para seleccionar cual es el Territorio Priorizado de la Estrategia Nacional de Cooperación Internacional de Colombia (ENCI) en el que se desarrollará su proyecto. Si su proyecto no se ejecutará en un territorio priorizado, por favor mencionar el territorio en donde se llevará a cabo, en la casilla de otro. </t>
  </si>
  <si>
    <t>4.3</t>
  </si>
  <si>
    <t>En este apartado se debe elegir, mediante la lista desplegable el(los) teritorio(s) priorizado(s) de la ENCI a la que contribuye su proyecto. Utilice una  o más columnas para seleccionar el (los) territorio(S), según sea necesario, esto en el evento si el proyecto este ubicado en uno o más terriotorios priorizdos de la ENCI, segun se el caso.</t>
  </si>
  <si>
    <t>INSTRUCTIVO</t>
  </si>
  <si>
    <t>Seleccione cual es el Objetivo de Política de la Estrategia Nacional de Cooperación Internacional de Colombia (ENCI) con el que se alinea su proyecto. Tenga en cuenta que el Objetivo de Política debe ser con el que su proyecto tiene una mayor correlación. Es decir, al que su proyecto le pretende aportar en mayor medida.  
Así mismo, en este apartado se debe elegir, mediante la lista desplegable la(s) línea(s) estratégica(s) de la ENCI a la que contribuye su proyecto. Utilice una o más columnas para seleccionar la línea, según sea necesario, esto en el evento en que para el mismo objetivo (el de mayor correlación) se alinee con más de una línea estratégica.</t>
  </si>
  <si>
    <t>4.7. Actividades. Utilice las listas desplegables para seleccionar los instrumentos de intercambio para cada una de las actividades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</si>
</sst>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0_-;\-&quot;$&quot;* #,##0_-;_-&quot;$&quot;* &quot;-&quot;_-;_-@_-"/>
    <numFmt numFmtId="165" formatCode="_-&quot;$&quot;* #,##0.00_-;\-&quot;$&quot;* #,##0.00_-;_-&quot;$&quot;* &quot;-&quot;??_-;_-@_-"/>
    <numFmt numFmtId="166" formatCode="[$$-409]#,##0.00"/>
    <numFmt numFmtId="167" formatCode="&quot;$&quot;#,##0.00"/>
  </numFmts>
  <fonts count="7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name val="Arial"/>
      <family val="2"/>
    </font>
    <font>
      <i/>
      <sz val="6"/>
      <color theme="6"/>
      <name val="Arial"/>
      <family val="2"/>
    </font>
    <font>
      <b/>
      <sz val="24"/>
      <color theme="5" tint="-0.249977111117893"/>
      <name val="Arial"/>
      <family val="2"/>
    </font>
    <font>
      <b/>
      <sz val="24"/>
      <color theme="4" tint="-0.499984740745262"/>
      <name val="Arial"/>
      <family val="2"/>
    </font>
    <font>
      <b/>
      <sz val="12"/>
      <color theme="0"/>
      <name val="Arial"/>
      <family val="2"/>
    </font>
    <font>
      <b/>
      <sz val="12"/>
      <color rgb="FF002060"/>
      <name val="Arial"/>
      <family val="2"/>
    </font>
    <font>
      <b/>
      <sz val="10"/>
      <color theme="0"/>
      <name val="Arial"/>
      <family val="2"/>
    </font>
    <font>
      <b/>
      <sz val="12"/>
      <name val="Arial"/>
      <family val="2"/>
    </font>
    <font>
      <sz val="12"/>
      <color rgb="FF002060"/>
      <name val="Arial"/>
      <family val="2"/>
    </font>
    <font>
      <u/>
      <sz val="10"/>
      <color theme="10"/>
      <name val="Arial"/>
      <family val="2"/>
    </font>
    <font>
      <b/>
      <sz val="12"/>
      <color theme="8" tint="-0.499984740745262"/>
      <name val="Arial"/>
      <family val="2"/>
    </font>
    <font>
      <sz val="12"/>
      <color theme="8" tint="-0.499984740745262"/>
      <name val="Arial"/>
      <family val="2"/>
    </font>
    <font>
      <u/>
      <sz val="12"/>
      <color rgb="FF002060"/>
      <name val="Arial"/>
      <family val="2"/>
    </font>
    <font>
      <b/>
      <u/>
      <sz val="12"/>
      <color rgb="FF002060"/>
      <name val="Arial"/>
      <family val="2"/>
    </font>
    <font>
      <b/>
      <sz val="10"/>
      <color theme="8" tint="-0.499984740745262"/>
      <name val="Arial"/>
      <family val="2"/>
    </font>
    <font>
      <sz val="11"/>
      <name val="Arial"/>
      <family val="2"/>
    </font>
    <font>
      <b/>
      <sz val="11"/>
      <color rgb="FF203764"/>
      <name val="Arial"/>
      <family val="2"/>
    </font>
    <font>
      <b/>
      <sz val="12"/>
      <color rgb="FF203764"/>
      <name val="Arial"/>
      <family val="2"/>
    </font>
    <font>
      <sz val="14"/>
      <name val="Arial"/>
      <family val="2"/>
    </font>
    <font>
      <b/>
      <sz val="9"/>
      <color rgb="FF000000"/>
      <name val="Arial"/>
      <family val="2"/>
    </font>
    <font>
      <b/>
      <sz val="11"/>
      <color rgb="FF000000"/>
      <name val="Arial"/>
      <family val="2"/>
    </font>
    <font>
      <sz val="11"/>
      <color rgb="FF000000"/>
      <name val="Arial"/>
      <family val="2"/>
    </font>
    <font>
      <b/>
      <sz val="11"/>
      <color rgb="FF002060"/>
      <name val="Arial"/>
      <family val="2"/>
    </font>
    <font>
      <b/>
      <sz val="12"/>
      <color rgb="FFFFFFFF"/>
      <name val="Arial"/>
      <family val="2"/>
    </font>
    <font>
      <b/>
      <sz val="12"/>
      <color rgb="FF000000"/>
      <name val="Arial"/>
      <family val="2"/>
    </font>
    <font>
      <b/>
      <sz val="10"/>
      <color rgb="FF000000"/>
      <name val="Arial"/>
      <family val="2"/>
    </font>
    <font>
      <sz val="12"/>
      <color rgb="FF203764"/>
      <name val="Arial"/>
      <family val="2"/>
    </font>
    <font>
      <sz val="11"/>
      <color rgb="FF203764"/>
      <name val="Arial"/>
      <family val="2"/>
    </font>
    <font>
      <b/>
      <sz val="14"/>
      <name val="Arial"/>
      <family val="2"/>
    </font>
    <font>
      <b/>
      <sz val="16"/>
      <name val="Arial"/>
      <family val="2"/>
    </font>
    <font>
      <sz val="8"/>
      <color indexed="8"/>
      <name val="Calibri"/>
      <family val="2"/>
    </font>
    <font>
      <b/>
      <sz val="12"/>
      <color indexed="8"/>
      <name val="Calibri"/>
      <family val="2"/>
    </font>
    <font>
      <sz val="8"/>
      <color theme="1"/>
      <name val="Calibri"/>
      <family val="2"/>
      <scheme val="minor"/>
    </font>
    <font>
      <b/>
      <sz val="10"/>
      <color rgb="FF002060"/>
      <name val="Arial"/>
      <family val="2"/>
    </font>
    <font>
      <sz val="9"/>
      <color indexed="81"/>
      <name val="Tahoma"/>
      <family val="2"/>
    </font>
    <font>
      <sz val="11"/>
      <color theme="8"/>
      <name val="Calibri"/>
      <family val="2"/>
      <scheme val="minor"/>
    </font>
    <font>
      <b/>
      <sz val="11"/>
      <color theme="8"/>
      <name val="Calibri"/>
      <family val="2"/>
      <scheme val="minor"/>
    </font>
    <font>
      <sz val="11"/>
      <color rgb="FF7030A0"/>
      <name val="Calibri"/>
      <family val="2"/>
      <scheme val="minor"/>
    </font>
    <font>
      <b/>
      <sz val="11"/>
      <color rgb="FF7030A0"/>
      <name val="Calibri"/>
      <family val="2"/>
      <scheme val="minor"/>
    </font>
    <font>
      <sz val="11"/>
      <color rgb="FF00B050"/>
      <name val="Calibri"/>
      <family val="2"/>
      <scheme val="minor"/>
    </font>
    <font>
      <b/>
      <sz val="11"/>
      <color rgb="FF00B050"/>
      <name val="Calibri"/>
      <family val="2"/>
      <scheme val="minor"/>
    </font>
    <font>
      <sz val="11"/>
      <color theme="3" tint="-0.249977111117893"/>
      <name val="Calibri"/>
      <family val="2"/>
      <scheme val="minor"/>
    </font>
    <font>
      <b/>
      <sz val="11"/>
      <color theme="3" tint="-0.249977111117893"/>
      <name val="Calibri"/>
      <family val="2"/>
      <scheme val="minor"/>
    </font>
    <font>
      <b/>
      <sz val="14"/>
      <color rgb="FF000000"/>
      <name val="Arial"/>
      <family val="2"/>
    </font>
    <font>
      <sz val="8"/>
      <color rgb="FF747474"/>
      <name val="Arial"/>
      <family val="2"/>
    </font>
    <font>
      <sz val="11"/>
      <name val="Calibri"/>
      <family val="2"/>
      <scheme val="minor"/>
    </font>
    <font>
      <b/>
      <sz val="9"/>
      <color theme="8" tint="-0.499984740745262"/>
      <name val="Arial"/>
      <family val="2"/>
    </font>
    <font>
      <sz val="9"/>
      <color theme="8" tint="-0.499984740745262"/>
      <name val="Arial"/>
      <family val="2"/>
    </font>
    <font>
      <sz val="11"/>
      <color rgb="FF747474"/>
      <name val="Arial"/>
      <family val="2"/>
    </font>
    <font>
      <b/>
      <sz val="8"/>
      <color indexed="8"/>
      <name val="Calibri"/>
      <family val="2"/>
    </font>
    <font>
      <b/>
      <sz val="11"/>
      <name val="Arial"/>
      <family val="2"/>
    </font>
    <font>
      <b/>
      <sz val="16"/>
      <color rgb="FF000000"/>
      <name val="Arial"/>
      <family val="2"/>
    </font>
    <font>
      <sz val="14"/>
      <color theme="8" tint="-0.499984740745262"/>
      <name val="Arial"/>
      <family val="2"/>
    </font>
    <font>
      <sz val="18"/>
      <color theme="8" tint="-0.499984740745262"/>
      <name val="Arial"/>
      <family val="2"/>
    </font>
    <font>
      <u/>
      <sz val="12"/>
      <color theme="10"/>
      <name val="Calibri"/>
      <family val="2"/>
    </font>
    <font>
      <b/>
      <sz val="14"/>
      <color theme="1"/>
      <name val="Calibri"/>
      <family val="2"/>
      <scheme val="minor"/>
    </font>
    <font>
      <b/>
      <sz val="14"/>
      <color indexed="8"/>
      <name val="Calibri"/>
      <family val="2"/>
    </font>
    <font>
      <u/>
      <sz val="11"/>
      <color theme="11"/>
      <name val="Calibri"/>
      <family val="2"/>
      <scheme val="minor"/>
    </font>
    <font>
      <sz val="12"/>
      <color theme="1"/>
      <name val="Arial"/>
      <family val="2"/>
    </font>
    <font>
      <sz val="12"/>
      <color indexed="81"/>
      <name val="Arial"/>
      <family val="2"/>
    </font>
    <font>
      <b/>
      <sz val="12"/>
      <color indexed="81"/>
      <name val="Arial"/>
      <family val="2"/>
    </font>
    <font>
      <sz val="12"/>
      <color rgb="FFFF0000"/>
      <name val="Arial"/>
      <family val="2"/>
    </font>
    <font>
      <sz val="12"/>
      <color indexed="8"/>
      <name val="Arial"/>
      <family val="2"/>
    </font>
    <font>
      <b/>
      <sz val="12"/>
      <color theme="1"/>
      <name val="Arial"/>
      <family val="2"/>
    </font>
    <font>
      <sz val="12"/>
      <color rgb="FF00B0F0"/>
      <name val="Arial"/>
      <family val="2"/>
    </font>
    <font>
      <sz val="12"/>
      <color rgb="FF000000"/>
      <name val="Arial"/>
      <family val="2"/>
    </font>
    <font>
      <sz val="9"/>
      <color rgb="FF000000"/>
      <name val="Tahoma"/>
      <family val="2"/>
    </font>
    <font>
      <sz val="9"/>
      <color indexed="81"/>
      <name val="Tahoma"/>
      <charset val="1"/>
    </font>
    <font>
      <b/>
      <sz val="9"/>
      <color indexed="81"/>
      <name val="Tahoma"/>
      <charset val="1"/>
    </font>
  </fonts>
  <fills count="41">
    <fill>
      <patternFill patternType="none"/>
    </fill>
    <fill>
      <patternFill patternType="gray125"/>
    </fill>
    <fill>
      <patternFill patternType="solid">
        <fgColor theme="8" tint="-0.249977111117893"/>
        <bgColor indexed="64"/>
      </patternFill>
    </fill>
    <fill>
      <patternFill patternType="solid">
        <fgColor theme="0"/>
        <bgColor indexed="64"/>
      </patternFill>
    </fill>
    <fill>
      <patternFill patternType="solid">
        <fgColor theme="4" tint="-0.499984740745262"/>
        <bgColor indexed="64"/>
      </patternFill>
    </fill>
    <fill>
      <patternFill patternType="solid">
        <fgColor theme="0" tint="-0.14999847407452621"/>
        <bgColor indexed="64"/>
      </patternFill>
    </fill>
    <fill>
      <patternFill patternType="solid">
        <fgColor theme="8"/>
        <bgColor indexed="64"/>
      </patternFill>
    </fill>
    <fill>
      <patternFill patternType="solid">
        <fgColor theme="4"/>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2F2F2"/>
        <bgColor indexed="64"/>
      </patternFill>
    </fill>
    <fill>
      <patternFill patternType="solid">
        <fgColor rgb="FFDEEAF6"/>
        <bgColor indexed="64"/>
      </patternFill>
    </fill>
    <fill>
      <patternFill patternType="solid">
        <fgColor them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1F5F9"/>
        <bgColor indexed="64"/>
      </patternFill>
    </fill>
    <fill>
      <patternFill patternType="solid">
        <fgColor theme="0" tint="-0.249977111117893"/>
        <bgColor indexed="64"/>
      </patternFill>
    </fill>
    <fill>
      <patternFill patternType="solid">
        <fgColor rgb="FFE52F49"/>
        <bgColor indexed="64"/>
      </patternFill>
    </fill>
    <fill>
      <patternFill patternType="solid">
        <fgColor rgb="FFD7AF07"/>
        <bgColor indexed="64"/>
      </patternFill>
    </fill>
    <fill>
      <patternFill patternType="solid">
        <fgColor rgb="FF4BA333"/>
        <bgColor indexed="64"/>
      </patternFill>
    </fill>
    <fill>
      <patternFill patternType="solid">
        <fgColor rgb="FFBD3021"/>
        <bgColor indexed="64"/>
      </patternFill>
    </fill>
    <fill>
      <patternFill patternType="solid">
        <fgColor rgb="FFF13D05"/>
        <bgColor indexed="64"/>
      </patternFill>
    </fill>
    <fill>
      <patternFill patternType="solid">
        <fgColor rgb="FF1DBAEB"/>
        <bgColor indexed="64"/>
      </patternFill>
    </fill>
    <fill>
      <patternFill patternType="solid">
        <fgColor rgb="FFF6C700"/>
        <bgColor indexed="64"/>
      </patternFill>
    </fill>
    <fill>
      <patternFill patternType="solid">
        <fgColor rgb="FFA11B38"/>
        <bgColor indexed="64"/>
      </patternFill>
    </fill>
    <fill>
      <patternFill patternType="solid">
        <fgColor rgb="FFF66400"/>
        <bgColor indexed="64"/>
      </patternFill>
    </fill>
    <fill>
      <patternFill patternType="solid">
        <fgColor rgb="FFDE005A"/>
        <bgColor indexed="64"/>
      </patternFill>
    </fill>
    <fill>
      <patternFill patternType="solid">
        <fgColor rgb="FFF19D05"/>
        <bgColor indexed="64"/>
      </patternFill>
    </fill>
    <fill>
      <patternFill patternType="solid">
        <fgColor rgb="FFC08E00"/>
        <bgColor indexed="64"/>
      </patternFill>
    </fill>
    <fill>
      <patternFill patternType="solid">
        <fgColor rgb="FF30803D"/>
        <bgColor indexed="64"/>
      </patternFill>
    </fill>
    <fill>
      <patternFill patternType="solid">
        <fgColor rgb="FF009BD2"/>
        <bgColor indexed="64"/>
      </patternFill>
    </fill>
    <fill>
      <patternFill patternType="solid">
        <fgColor rgb="FF55B83A"/>
        <bgColor indexed="64"/>
      </patternFill>
    </fill>
    <fill>
      <patternFill patternType="solid">
        <fgColor rgb="FF2A69A2"/>
        <bgColor indexed="64"/>
      </patternFill>
    </fill>
    <fill>
      <patternFill patternType="solid">
        <fgColor rgb="FF1F4B73"/>
        <bgColor indexed="64"/>
      </patternFill>
    </fill>
    <fill>
      <patternFill patternType="solid">
        <fgColor rgb="FFF9FAFD"/>
        <bgColor indexed="64"/>
      </patternFill>
    </fill>
    <fill>
      <patternFill patternType="solid">
        <fgColor rgb="FFFFC000"/>
        <bgColor indexed="64"/>
      </patternFill>
    </fill>
    <fill>
      <patternFill patternType="solid">
        <fgColor rgb="FF178A8C"/>
        <bgColor indexed="64"/>
      </patternFill>
    </fill>
  </fills>
  <borders count="70">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thin">
        <color theme="0"/>
      </right>
      <top/>
      <bottom style="thin">
        <color auto="1"/>
      </bottom>
      <diagonal/>
    </border>
    <border>
      <left style="thin">
        <color theme="0"/>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top style="medium">
        <color auto="1"/>
      </top>
      <bottom style="thin">
        <color rgb="FF002060"/>
      </bottom>
      <diagonal/>
    </border>
    <border>
      <left/>
      <right/>
      <top style="medium">
        <color auto="1"/>
      </top>
      <bottom style="thin">
        <color rgb="FF00206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002060"/>
      </right>
      <top style="thin">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top style="thin">
        <color rgb="FF002060"/>
      </top>
      <bottom style="thin">
        <color rgb="FF002060"/>
      </bottom>
      <diagonal/>
    </border>
    <border>
      <left style="thin">
        <color rgb="FF002060"/>
      </left>
      <right style="medium">
        <color auto="1"/>
      </right>
      <top style="thin">
        <color rgb="FF002060"/>
      </top>
      <bottom style="thin">
        <color rgb="FF00206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diagonal/>
    </border>
    <border>
      <left style="medium">
        <color auto="1"/>
      </left>
      <right/>
      <top/>
      <bottom style="medium">
        <color theme="8" tint="-0.499984740745262"/>
      </bottom>
      <diagonal/>
    </border>
    <border>
      <left style="thin">
        <color auto="1"/>
      </left>
      <right style="medium">
        <color auto="1"/>
      </right>
      <top style="thin">
        <color auto="1"/>
      </top>
      <bottom style="thin">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diagonal/>
    </border>
    <border>
      <left style="medium">
        <color auto="1"/>
      </left>
      <right style="medium">
        <color auto="1"/>
      </right>
      <top/>
      <bottom style="medium">
        <color auto="1"/>
      </bottom>
      <diagonal/>
    </border>
    <border>
      <left/>
      <right style="thin">
        <color auto="1"/>
      </right>
      <top style="medium">
        <color auto="1"/>
      </top>
      <bottom/>
      <diagonal/>
    </border>
    <border>
      <left style="thin">
        <color auto="1"/>
      </left>
      <right style="thin">
        <color auto="1"/>
      </right>
      <top style="medium">
        <color auto="1"/>
      </top>
      <bottom style="thin">
        <color auto="1"/>
      </bottom>
      <diagonal/>
    </border>
    <border>
      <left/>
      <right style="thin">
        <color theme="0"/>
      </right>
      <top style="medium">
        <color auto="1"/>
      </top>
      <bottom/>
      <diagonal/>
    </border>
    <border>
      <left style="thin">
        <color theme="0"/>
      </left>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s>
  <cellStyleXfs count="7">
    <xf numFmtId="0" fontId="0" fillId="0" borderId="0"/>
    <xf numFmtId="164" fontId="1" fillId="0" borderId="0" applyFont="0" applyFill="0" applyBorder="0" applyAlignment="0" applyProtection="0"/>
    <xf numFmtId="0" fontId="3" fillId="0" borderId="0"/>
    <xf numFmtId="0" fontId="13" fillId="0" borderId="0" applyNumberFormat="0" applyFill="0" applyBorder="0" applyAlignment="0" applyProtection="0"/>
    <xf numFmtId="165" fontId="3" fillId="0" borderId="0" applyFont="0" applyFill="0" applyBorder="0" applyAlignment="0" applyProtection="0"/>
    <xf numFmtId="0" fontId="58" fillId="0" borderId="0" applyNumberFormat="0" applyFill="0" applyBorder="0" applyAlignment="0" applyProtection="0"/>
    <xf numFmtId="0" fontId="61" fillId="0" borderId="0" applyNumberFormat="0" applyFill="0" applyBorder="0" applyAlignment="0" applyProtection="0"/>
  </cellStyleXfs>
  <cellXfs count="519">
    <xf numFmtId="0" fontId="0" fillId="0" borderId="0" xfId="0"/>
    <xf numFmtId="0" fontId="4" fillId="0" borderId="0" xfId="2" applyFont="1"/>
    <xf numFmtId="0" fontId="14" fillId="9" borderId="46" xfId="2" applyFont="1" applyFill="1" applyBorder="1" applyAlignment="1">
      <alignment horizontal="center" vertical="center" wrapText="1"/>
    </xf>
    <xf numFmtId="0" fontId="20" fillId="0" borderId="6" xfId="2" applyFont="1" applyBorder="1" applyAlignment="1">
      <alignment vertical="center"/>
    </xf>
    <xf numFmtId="0" fontId="21" fillId="0" borderId="0" xfId="2" applyFont="1" applyAlignment="1">
      <alignment vertical="center"/>
    </xf>
    <xf numFmtId="0" fontId="20" fillId="0" borderId="0" xfId="2" applyFont="1" applyAlignment="1">
      <alignment vertical="center"/>
    </xf>
    <xf numFmtId="0" fontId="20" fillId="0" borderId="22" xfId="2" applyFont="1" applyBorder="1" applyAlignment="1">
      <alignment vertical="center"/>
    </xf>
    <xf numFmtId="0" fontId="8" fillId="6" borderId="24" xfId="2" applyFont="1" applyFill="1" applyBorder="1" applyAlignment="1">
      <alignment horizontal="center" vertical="center" wrapText="1"/>
    </xf>
    <xf numFmtId="0" fontId="34" fillId="0" borderId="0" xfId="0" applyFont="1"/>
    <xf numFmtId="0" fontId="2" fillId="0" borderId="0" xfId="0" applyFont="1" applyAlignment="1">
      <alignment horizontal="center" vertical="center"/>
    </xf>
    <xf numFmtId="0" fontId="2" fillId="0" borderId="0" xfId="0" applyFont="1" applyAlignment="1">
      <alignment horizontal="center" vertical="center" wrapText="1"/>
    </xf>
    <xf numFmtId="0" fontId="39" fillId="0" borderId="9" xfId="0" applyFont="1" applyBorder="1" applyAlignment="1">
      <alignment horizontal="center" vertical="center" wrapText="1"/>
    </xf>
    <xf numFmtId="0" fontId="39" fillId="0" borderId="40" xfId="0" applyFont="1" applyBorder="1" applyAlignment="1">
      <alignment horizontal="center" vertical="center" wrapText="1"/>
    </xf>
    <xf numFmtId="0" fontId="41" fillId="0" borderId="65" xfId="0" applyFont="1" applyBorder="1" applyAlignment="1">
      <alignment horizontal="center" vertical="center" wrapText="1"/>
    </xf>
    <xf numFmtId="0" fontId="41" fillId="0" borderId="9" xfId="0" applyFont="1" applyBorder="1" applyAlignment="1">
      <alignment horizontal="center" vertical="center" wrapText="1"/>
    </xf>
    <xf numFmtId="0" fontId="41" fillId="0" borderId="40" xfId="0" applyFont="1" applyBorder="1" applyAlignment="1">
      <alignment horizontal="center" vertical="center" wrapText="1"/>
    </xf>
    <xf numFmtId="0" fontId="43" fillId="0" borderId="65" xfId="0" applyFont="1" applyBorder="1" applyAlignment="1">
      <alignment horizontal="center" vertical="center" wrapText="1"/>
    </xf>
    <xf numFmtId="0" fontId="43" fillId="0" borderId="9" xfId="0" applyFont="1" applyBorder="1" applyAlignment="1">
      <alignment horizontal="center" vertical="center" wrapText="1"/>
    </xf>
    <xf numFmtId="0" fontId="43" fillId="0" borderId="40" xfId="0" applyFont="1" applyBorder="1" applyAlignment="1">
      <alignment horizontal="center" vertical="center" wrapText="1"/>
    </xf>
    <xf numFmtId="0" fontId="45" fillId="0" borderId="0" xfId="0" applyFont="1" applyAlignment="1">
      <alignment horizontal="center" vertical="center" wrapText="1"/>
    </xf>
    <xf numFmtId="0" fontId="30" fillId="3" borderId="9" xfId="2" applyFont="1" applyFill="1" applyBorder="1" applyAlignment="1">
      <alignment vertical="center" wrapText="1"/>
    </xf>
    <xf numFmtId="0" fontId="8" fillId="6" borderId="23" xfId="2" applyFont="1" applyFill="1" applyBorder="1" applyAlignment="1">
      <alignment horizontal="center" vertical="center" wrapText="1"/>
    </xf>
    <xf numFmtId="0" fontId="8" fillId="6" borderId="23" xfId="2" applyFont="1" applyFill="1" applyBorder="1" applyAlignment="1" applyProtection="1">
      <alignment vertical="center"/>
      <protection locked="0"/>
    </xf>
    <xf numFmtId="0" fontId="8" fillId="10" borderId="23" xfId="2" applyFont="1" applyFill="1" applyBorder="1" applyAlignment="1" applyProtection="1">
      <alignment vertical="center"/>
      <protection locked="0"/>
    </xf>
    <xf numFmtId="0" fontId="8" fillId="11" borderId="23" xfId="2" applyFont="1" applyFill="1" applyBorder="1" applyAlignment="1" applyProtection="1">
      <alignment vertical="center"/>
      <protection locked="0"/>
    </xf>
    <xf numFmtId="1" fontId="30" fillId="3" borderId="9" xfId="2" applyNumberFormat="1" applyFont="1" applyFill="1" applyBorder="1" applyAlignment="1">
      <alignment vertical="center" wrapText="1"/>
    </xf>
    <xf numFmtId="1" fontId="30" fillId="3" borderId="49" xfId="2" applyNumberFormat="1" applyFont="1" applyFill="1" applyBorder="1" applyAlignment="1">
      <alignment horizontal="center" vertical="center" wrapText="1"/>
    </xf>
    <xf numFmtId="166" fontId="31" fillId="3" borderId="12" xfId="2" applyNumberFormat="1" applyFont="1" applyFill="1" applyBorder="1" applyAlignment="1" applyProtection="1">
      <alignment vertical="center"/>
      <protection locked="0"/>
    </xf>
    <xf numFmtId="166" fontId="31" fillId="3" borderId="13" xfId="2" applyNumberFormat="1" applyFont="1" applyFill="1" applyBorder="1" applyAlignment="1" applyProtection="1">
      <alignment vertical="center"/>
      <protection locked="0"/>
    </xf>
    <xf numFmtId="166" fontId="31" fillId="3" borderId="9" xfId="2" applyNumberFormat="1" applyFont="1" applyFill="1" applyBorder="1" applyAlignment="1" applyProtection="1">
      <alignment vertical="center"/>
      <protection locked="0"/>
    </xf>
    <xf numFmtId="166" fontId="31" fillId="3" borderId="38" xfId="2" applyNumberFormat="1" applyFont="1" applyFill="1" applyBorder="1" applyAlignment="1" applyProtection="1">
      <alignment vertical="center"/>
      <protection locked="0"/>
    </xf>
    <xf numFmtId="166" fontId="31" fillId="15" borderId="14" xfId="2" applyNumberFormat="1" applyFont="1" applyFill="1" applyBorder="1" applyAlignment="1">
      <alignment vertical="center"/>
    </xf>
    <xf numFmtId="166" fontId="31" fillId="15" borderId="12" xfId="2" applyNumberFormat="1" applyFont="1" applyFill="1" applyBorder="1" applyAlignment="1">
      <alignment vertical="center"/>
    </xf>
    <xf numFmtId="166" fontId="31" fillId="3" borderId="23" xfId="2" applyNumberFormat="1" applyFont="1" applyFill="1" applyBorder="1" applyAlignment="1" applyProtection="1">
      <alignment horizontal="right" vertical="center"/>
      <protection locked="0"/>
    </xf>
    <xf numFmtId="166" fontId="31" fillId="15" borderId="37" xfId="2" applyNumberFormat="1" applyFont="1" applyFill="1" applyBorder="1" applyAlignment="1">
      <alignment horizontal="right" vertical="center"/>
    </xf>
    <xf numFmtId="166" fontId="20" fillId="16" borderId="14" xfId="2" applyNumberFormat="1" applyFont="1" applyFill="1" applyBorder="1" applyAlignment="1">
      <alignment vertical="center"/>
    </xf>
    <xf numFmtId="166" fontId="20" fillId="16" borderId="12" xfId="2" applyNumberFormat="1" applyFont="1" applyFill="1" applyBorder="1" applyAlignment="1">
      <alignment vertical="center"/>
    </xf>
    <xf numFmtId="166" fontId="20" fillId="16" borderId="13" xfId="2" applyNumberFormat="1" applyFont="1" applyFill="1" applyBorder="1" applyAlignment="1">
      <alignment vertical="center"/>
    </xf>
    <xf numFmtId="166" fontId="31" fillId="10" borderId="14" xfId="2" applyNumberFormat="1" applyFont="1" applyFill="1" applyBorder="1" applyAlignment="1">
      <alignment vertical="center"/>
    </xf>
    <xf numFmtId="166" fontId="31" fillId="10" borderId="12" xfId="2" applyNumberFormat="1" applyFont="1" applyFill="1" applyBorder="1" applyAlignment="1">
      <alignment vertical="center"/>
    </xf>
    <xf numFmtId="166" fontId="31" fillId="10" borderId="13" xfId="2" applyNumberFormat="1" applyFont="1" applyFill="1" applyBorder="1" applyAlignment="1">
      <alignment vertical="center"/>
    </xf>
    <xf numFmtId="166" fontId="31" fillId="10" borderId="14" xfId="2" applyNumberFormat="1" applyFont="1" applyFill="1" applyBorder="1" applyAlignment="1">
      <alignment vertical="center" wrapText="1"/>
    </xf>
    <xf numFmtId="166" fontId="31" fillId="10" borderId="12" xfId="2" applyNumberFormat="1" applyFont="1" applyFill="1" applyBorder="1" applyAlignment="1">
      <alignment vertical="center" wrapText="1"/>
    </xf>
    <xf numFmtId="166" fontId="31" fillId="10" borderId="13" xfId="2" applyNumberFormat="1" applyFont="1" applyFill="1" applyBorder="1" applyAlignment="1">
      <alignment vertical="center" wrapText="1"/>
    </xf>
    <xf numFmtId="166" fontId="20" fillId="17" borderId="14" xfId="2" applyNumberFormat="1" applyFont="1" applyFill="1" applyBorder="1" applyAlignment="1">
      <alignment vertical="center"/>
    </xf>
    <xf numFmtId="166" fontId="20" fillId="17" borderId="12" xfId="2" applyNumberFormat="1" applyFont="1" applyFill="1" applyBorder="1" applyAlignment="1">
      <alignment vertical="center"/>
    </xf>
    <xf numFmtId="166" fontId="20" fillId="17" borderId="13" xfId="2" applyNumberFormat="1" applyFont="1" applyFill="1" applyBorder="1" applyAlignment="1">
      <alignment vertical="center"/>
    </xf>
    <xf numFmtId="166" fontId="31" fillId="11" borderId="14" xfId="2" applyNumberFormat="1" applyFont="1" applyFill="1" applyBorder="1" applyAlignment="1">
      <alignment vertical="center"/>
    </xf>
    <xf numFmtId="166" fontId="31" fillId="11" borderId="12" xfId="2" applyNumberFormat="1" applyFont="1" applyFill="1" applyBorder="1" applyAlignment="1">
      <alignment vertical="center"/>
    </xf>
    <xf numFmtId="166" fontId="31" fillId="11" borderId="13" xfId="2" applyNumberFormat="1" applyFont="1" applyFill="1" applyBorder="1" applyAlignment="1">
      <alignment vertical="center"/>
    </xf>
    <xf numFmtId="166" fontId="20" fillId="11" borderId="14" xfId="2" applyNumberFormat="1" applyFont="1" applyFill="1" applyBorder="1" applyAlignment="1">
      <alignment vertical="center"/>
    </xf>
    <xf numFmtId="166" fontId="20" fillId="11" borderId="12" xfId="2" applyNumberFormat="1" applyFont="1" applyFill="1" applyBorder="1" applyAlignment="1">
      <alignment vertical="center"/>
    </xf>
    <xf numFmtId="166" fontId="20" fillId="11" borderId="13" xfId="2" applyNumberFormat="1" applyFont="1" applyFill="1" applyBorder="1" applyAlignment="1">
      <alignment vertical="center"/>
    </xf>
    <xf numFmtId="166" fontId="20" fillId="18" borderId="57" xfId="2" applyNumberFormat="1" applyFont="1" applyFill="1" applyBorder="1" applyAlignment="1">
      <alignment vertical="center"/>
    </xf>
    <xf numFmtId="0" fontId="0" fillId="0" borderId="0" xfId="0" applyAlignment="1">
      <alignment horizontal="left" vertical="center" wrapText="1" indent="1"/>
    </xf>
    <xf numFmtId="0" fontId="40" fillId="0" borderId="56" xfId="0" applyFont="1" applyBorder="1" applyAlignment="1">
      <alignment horizontal="center" vertical="center" wrapText="1"/>
    </xf>
    <xf numFmtId="0" fontId="0" fillId="19" borderId="56" xfId="0" applyFill="1" applyBorder="1" applyAlignment="1">
      <alignment horizontal="center" vertical="center" wrapText="1"/>
    </xf>
    <xf numFmtId="0" fontId="0" fillId="19" borderId="9" xfId="0" applyFill="1" applyBorder="1" applyAlignment="1">
      <alignment horizontal="center" vertical="center" wrapText="1"/>
    </xf>
    <xf numFmtId="0" fontId="0" fillId="19" borderId="65" xfId="0" applyFill="1" applyBorder="1" applyAlignment="1">
      <alignment horizontal="center" vertical="center" wrapText="1"/>
    </xf>
    <xf numFmtId="0" fontId="49" fillId="19" borderId="40" xfId="0" applyFont="1" applyFill="1" applyBorder="1" applyAlignment="1">
      <alignment horizontal="center" vertical="center" wrapText="1"/>
    </xf>
    <xf numFmtId="166" fontId="26" fillId="3" borderId="44" xfId="2" applyNumberFormat="1" applyFont="1" applyFill="1" applyBorder="1" applyAlignment="1">
      <alignment vertical="center"/>
    </xf>
    <xf numFmtId="0" fontId="52" fillId="0" borderId="0" xfId="0" applyFont="1" applyAlignment="1">
      <alignment horizontal="left" vertical="center" wrapText="1" indent="1"/>
    </xf>
    <xf numFmtId="0" fontId="0" fillId="0" borderId="0" xfId="0" applyAlignment="1">
      <alignment vertical="center"/>
    </xf>
    <xf numFmtId="0" fontId="34" fillId="0" borderId="0" xfId="0" applyFont="1" applyAlignment="1">
      <alignment vertical="center" wrapText="1"/>
    </xf>
    <xf numFmtId="0" fontId="0" fillId="0" borderId="0" xfId="0" applyAlignment="1">
      <alignment vertical="center" wrapText="1"/>
    </xf>
    <xf numFmtId="0" fontId="48" fillId="0" borderId="0" xfId="0" applyFont="1" applyAlignment="1">
      <alignment horizontal="left" vertical="top" wrapText="1"/>
    </xf>
    <xf numFmtId="0" fontId="36" fillId="0" borderId="0" xfId="0" applyFont="1" applyAlignment="1">
      <alignment vertical="top" wrapText="1"/>
    </xf>
    <xf numFmtId="0" fontId="36" fillId="0" borderId="0" xfId="0" applyFont="1" applyAlignment="1">
      <alignment horizontal="left" vertical="top" wrapText="1"/>
    </xf>
    <xf numFmtId="0" fontId="53" fillId="0" borderId="0" xfId="0" applyFont="1" applyAlignment="1">
      <alignment horizontal="center" vertical="center" wrapText="1"/>
    </xf>
    <xf numFmtId="0" fontId="35" fillId="0" borderId="0" xfId="0" applyFont="1" applyAlignment="1">
      <alignment horizontal="center" vertical="center"/>
    </xf>
    <xf numFmtId="0" fontId="35" fillId="0" borderId="0" xfId="0" applyFont="1" applyAlignment="1">
      <alignment horizontal="center" vertical="center" wrapText="1"/>
    </xf>
    <xf numFmtId="0" fontId="52" fillId="0" borderId="0" xfId="0" applyFont="1" applyAlignment="1">
      <alignment vertical="center" wrapText="1"/>
    </xf>
    <xf numFmtId="0" fontId="54" fillId="9" borderId="47" xfId="2" applyFont="1" applyFill="1" applyBorder="1" applyAlignment="1">
      <alignment horizontal="center" vertical="center"/>
    </xf>
    <xf numFmtId="0" fontId="54" fillId="9" borderId="49" xfId="2" applyFont="1" applyFill="1" applyBorder="1" applyAlignment="1">
      <alignment horizontal="center" vertical="center"/>
    </xf>
    <xf numFmtId="0" fontId="54" fillId="9" borderId="23" xfId="2" applyFont="1" applyFill="1" applyBorder="1" applyAlignment="1">
      <alignment horizontal="center" vertical="center"/>
    </xf>
    <xf numFmtId="0" fontId="54" fillId="10" borderId="20" xfId="2" applyFont="1" applyFill="1" applyBorder="1" applyAlignment="1">
      <alignment horizontal="center" vertical="center"/>
    </xf>
    <xf numFmtId="0" fontId="54" fillId="10" borderId="49" xfId="2" applyFont="1" applyFill="1" applyBorder="1" applyAlignment="1">
      <alignment horizontal="center" vertical="center"/>
    </xf>
    <xf numFmtId="0" fontId="54" fillId="10" borderId="54" xfId="2" applyFont="1" applyFill="1" applyBorder="1" applyAlignment="1">
      <alignment horizontal="center" vertical="center"/>
    </xf>
    <xf numFmtId="0" fontId="54" fillId="11" borderId="56" xfId="2" applyFont="1" applyFill="1" applyBorder="1" applyAlignment="1">
      <alignment horizontal="center" vertical="center"/>
    </xf>
    <xf numFmtId="0" fontId="54" fillId="11" borderId="49" xfId="2" applyFont="1" applyFill="1" applyBorder="1" applyAlignment="1">
      <alignment horizontal="center" vertical="center"/>
    </xf>
    <xf numFmtId="0" fontId="54" fillId="11" borderId="54" xfId="2" applyFont="1" applyFill="1" applyBorder="1" applyAlignment="1">
      <alignment horizontal="center" vertical="center"/>
    </xf>
    <xf numFmtId="0" fontId="0" fillId="0" borderId="0" xfId="0" applyAlignment="1">
      <alignment horizontal="center" vertical="center"/>
    </xf>
    <xf numFmtId="0" fontId="2" fillId="0" borderId="0" xfId="0" applyFont="1" applyAlignment="1">
      <alignment vertical="center"/>
    </xf>
    <xf numFmtId="0" fontId="36" fillId="0" borderId="0" xfId="0" applyFont="1" applyAlignment="1">
      <alignment vertical="center"/>
    </xf>
    <xf numFmtId="0" fontId="36" fillId="0" borderId="0" xfId="0" applyFont="1" applyAlignment="1">
      <alignment horizontal="center" vertical="center"/>
    </xf>
    <xf numFmtId="0" fontId="0" fillId="0" borderId="0" xfId="0" applyAlignment="1">
      <alignment horizontal="center" vertical="center" wrapText="1"/>
    </xf>
    <xf numFmtId="0" fontId="36" fillId="0" borderId="0" xfId="0" applyFont="1" applyAlignment="1">
      <alignment horizontal="center" vertical="center" wrapText="1"/>
    </xf>
    <xf numFmtId="166" fontId="31" fillId="15" borderId="15" xfId="2" applyNumberFormat="1" applyFont="1" applyFill="1" applyBorder="1" applyAlignment="1">
      <alignment vertical="center"/>
    </xf>
    <xf numFmtId="0" fontId="8" fillId="6" borderId="9" xfId="2" applyFont="1" applyFill="1" applyBorder="1" applyAlignment="1" applyProtection="1">
      <alignment vertical="center" wrapText="1"/>
      <protection locked="0"/>
    </xf>
    <xf numFmtId="0" fontId="8" fillId="6" borderId="10" xfId="2" applyFont="1" applyFill="1" applyBorder="1" applyAlignment="1" applyProtection="1">
      <alignment vertical="center" wrapText="1"/>
      <protection locked="0"/>
    </xf>
    <xf numFmtId="0" fontId="5" fillId="0" borderId="1" xfId="2" applyFont="1" applyBorder="1"/>
    <xf numFmtId="0" fontId="5" fillId="0" borderId="2" xfId="2" applyFont="1" applyBorder="1"/>
    <xf numFmtId="0" fontId="27" fillId="14" borderId="9" xfId="2" applyFont="1" applyFill="1" applyBorder="1" applyAlignment="1">
      <alignment horizontal="left" vertical="center" wrapText="1"/>
    </xf>
    <xf numFmtId="166" fontId="31" fillId="3" borderId="10" xfId="2" applyNumberFormat="1" applyFont="1" applyFill="1" applyBorder="1" applyAlignment="1" applyProtection="1">
      <alignment vertical="center"/>
      <protection locked="0"/>
    </xf>
    <xf numFmtId="166" fontId="31" fillId="3" borderId="15" xfId="2" applyNumberFormat="1" applyFont="1" applyFill="1" applyBorder="1" applyAlignment="1" applyProtection="1">
      <alignment vertical="center"/>
      <protection locked="0"/>
    </xf>
    <xf numFmtId="0" fontId="25" fillId="13" borderId="14" xfId="2" applyFont="1" applyFill="1" applyBorder="1" applyAlignment="1">
      <alignment vertical="top" wrapText="1"/>
    </xf>
    <xf numFmtId="0" fontId="25" fillId="13" borderId="12" xfId="2" applyFont="1" applyFill="1" applyBorder="1" applyAlignment="1">
      <alignment vertical="top" wrapText="1"/>
    </xf>
    <xf numFmtId="0" fontId="25" fillId="13" borderId="21" xfId="2" applyFont="1" applyFill="1" applyBorder="1" applyAlignment="1">
      <alignment vertical="top" wrapText="1"/>
    </xf>
    <xf numFmtId="0" fontId="25" fillId="13" borderId="0" xfId="2" applyFont="1" applyFill="1" applyAlignment="1">
      <alignment vertical="top" wrapText="1"/>
    </xf>
    <xf numFmtId="0" fontId="25" fillId="13" borderId="25" xfId="2" applyFont="1" applyFill="1" applyBorder="1" applyAlignment="1">
      <alignment vertical="top" wrapText="1"/>
    </xf>
    <xf numFmtId="0" fontId="25" fillId="13" borderId="19" xfId="2" applyFont="1" applyFill="1" applyBorder="1" applyAlignment="1">
      <alignment vertical="top" wrapText="1"/>
    </xf>
    <xf numFmtId="0" fontId="6" fillId="0" borderId="2" xfId="2" applyFont="1" applyBorder="1" applyAlignment="1">
      <alignment vertical="center" wrapText="1"/>
    </xf>
    <xf numFmtId="0" fontId="59" fillId="0" borderId="0" xfId="0" applyFont="1" applyAlignment="1">
      <alignment horizontal="center" vertical="center"/>
    </xf>
    <xf numFmtId="0" fontId="60" fillId="0" borderId="0" xfId="0" applyFont="1" applyAlignment="1">
      <alignment horizontal="center" vertical="center"/>
    </xf>
    <xf numFmtId="0" fontId="13" fillId="0" borderId="0" xfId="3" applyAlignment="1">
      <alignment horizontal="center" vertical="center"/>
    </xf>
    <xf numFmtId="0" fontId="34" fillId="0" borderId="0" xfId="0" applyFont="1" applyAlignment="1">
      <alignment horizontal="center" vertical="center"/>
    </xf>
    <xf numFmtId="0" fontId="2" fillId="0" borderId="0" xfId="0" applyFont="1" applyAlignment="1">
      <alignment vertical="center" wrapText="1"/>
    </xf>
    <xf numFmtId="0" fontId="51" fillId="0" borderId="0" xfId="2" applyFont="1" applyAlignment="1">
      <alignment horizontal="center" vertical="center" wrapText="1"/>
    </xf>
    <xf numFmtId="0" fontId="27" fillId="2" borderId="8" xfId="2" applyFont="1" applyFill="1" applyBorder="1" applyAlignment="1">
      <alignment horizontal="left" vertical="center" wrapText="1"/>
    </xf>
    <xf numFmtId="0" fontId="27" fillId="2" borderId="9" xfId="2" applyFont="1" applyFill="1" applyBorder="1" applyAlignment="1">
      <alignment horizontal="left" vertical="center" wrapText="1"/>
    </xf>
    <xf numFmtId="0" fontId="8" fillId="6" borderId="23" xfId="2" applyFont="1" applyFill="1" applyBorder="1" applyAlignment="1">
      <alignment horizontal="center" vertical="center"/>
    </xf>
    <xf numFmtId="0" fontId="51" fillId="8" borderId="0" xfId="2" applyFont="1" applyFill="1" applyAlignment="1">
      <alignment horizontal="center" vertical="center" wrapText="1"/>
    </xf>
    <xf numFmtId="0" fontId="36" fillId="0" borderId="0" xfId="0" applyFont="1" applyAlignment="1">
      <alignment horizontal="left" wrapText="1"/>
    </xf>
    <xf numFmtId="0" fontId="36" fillId="0" borderId="0" xfId="0" applyFont="1" applyAlignment="1">
      <alignment horizontal="left" vertical="center" wrapText="1"/>
    </xf>
    <xf numFmtId="0" fontId="4" fillId="3" borderId="0" xfId="0" applyFont="1" applyFill="1" applyAlignment="1">
      <alignment horizontal="left" vertical="top"/>
    </xf>
    <xf numFmtId="0" fontId="11" fillId="3" borderId="23" xfId="0" applyFont="1" applyFill="1" applyBorder="1" applyAlignment="1">
      <alignment horizontal="left" vertical="top" wrapText="1"/>
    </xf>
    <xf numFmtId="0" fontId="62" fillId="0" borderId="0" xfId="0" applyFont="1" applyAlignment="1">
      <alignment horizontal="left" vertical="top" wrapText="1"/>
    </xf>
    <xf numFmtId="0" fontId="62" fillId="0" borderId="0" xfId="0" applyFont="1" applyAlignment="1">
      <alignment horizontal="left" vertical="top"/>
    </xf>
    <xf numFmtId="0" fontId="66" fillId="0" borderId="0" xfId="0" applyFont="1" applyAlignment="1">
      <alignment horizontal="left" vertical="top" wrapText="1"/>
    </xf>
    <xf numFmtId="0" fontId="62" fillId="0" borderId="23" xfId="0" applyFont="1" applyBorder="1" applyAlignment="1">
      <alignment horizontal="left" vertical="top"/>
    </xf>
    <xf numFmtId="0" fontId="62" fillId="0" borderId="23" xfId="0" applyFont="1" applyBorder="1" applyAlignment="1">
      <alignment horizontal="left" vertical="top" wrapText="1"/>
    </xf>
    <xf numFmtId="0" fontId="67" fillId="20" borderId="23" xfId="0" applyFont="1" applyFill="1" applyBorder="1" applyAlignment="1">
      <alignment horizontal="left" vertical="top"/>
    </xf>
    <xf numFmtId="0" fontId="62" fillId="3" borderId="23" xfId="0" applyFont="1" applyFill="1" applyBorder="1" applyAlignment="1">
      <alignment horizontal="left" vertical="top"/>
    </xf>
    <xf numFmtId="0" fontId="11" fillId="20" borderId="23" xfId="2" applyFont="1" applyFill="1" applyBorder="1" applyAlignment="1" applyProtection="1">
      <alignment horizontal="left" vertical="top" wrapText="1"/>
      <protection locked="0"/>
    </xf>
    <xf numFmtId="0" fontId="4" fillId="3" borderId="23" xfId="2" applyFont="1" applyFill="1" applyBorder="1" applyAlignment="1" applyProtection="1">
      <alignment horizontal="left" vertical="top" wrapText="1"/>
      <protection locked="0"/>
    </xf>
    <xf numFmtId="0" fontId="4" fillId="3" borderId="23" xfId="2" applyFont="1" applyFill="1" applyBorder="1" applyAlignment="1">
      <alignment horizontal="left" vertical="top" wrapText="1"/>
    </xf>
    <xf numFmtId="0" fontId="62" fillId="0" borderId="37" xfId="0" applyFont="1" applyBorder="1" applyAlignment="1">
      <alignment horizontal="left" vertical="top" wrapText="1"/>
    </xf>
    <xf numFmtId="0" fontId="4" fillId="20" borderId="9" xfId="0" applyFont="1" applyFill="1" applyBorder="1" applyAlignment="1">
      <alignment horizontal="left" vertical="top" wrapText="1"/>
    </xf>
    <xf numFmtId="0" fontId="4" fillId="20" borderId="38" xfId="0" applyFont="1" applyFill="1" applyBorder="1" applyAlignment="1">
      <alignment horizontal="left" vertical="top" wrapText="1"/>
    </xf>
    <xf numFmtId="0" fontId="15" fillId="3" borderId="23" xfId="2" applyFont="1" applyFill="1" applyBorder="1" applyAlignment="1">
      <alignment horizontal="left" vertical="top" wrapText="1"/>
    </xf>
    <xf numFmtId="0" fontId="62" fillId="0" borderId="0" xfId="0" applyFont="1"/>
    <xf numFmtId="0" fontId="4" fillId="39" borderId="0" xfId="0" applyFont="1" applyFill="1" applyAlignment="1">
      <alignment horizontal="left" vertical="top"/>
    </xf>
    <xf numFmtId="0" fontId="62" fillId="39" borderId="0" xfId="0" applyFont="1" applyFill="1" applyAlignment="1">
      <alignment horizontal="left" vertical="top"/>
    </xf>
    <xf numFmtId="0" fontId="67" fillId="20" borderId="23" xfId="0" applyFont="1" applyFill="1" applyBorder="1" applyAlignment="1">
      <alignment horizontal="left" vertical="top"/>
    </xf>
    <xf numFmtId="0" fontId="67" fillId="0" borderId="0" xfId="0" applyFont="1" applyAlignment="1">
      <alignment horizontal="left" vertical="top" wrapText="1"/>
    </xf>
    <xf numFmtId="0" fontId="67" fillId="0" borderId="0" xfId="0" applyFont="1" applyAlignment="1">
      <alignment horizontal="left" vertical="top"/>
    </xf>
    <xf numFmtId="0" fontId="4" fillId="0" borderId="0" xfId="0" applyFont="1" applyAlignment="1">
      <alignment horizontal="left" vertical="top" wrapText="1"/>
    </xf>
    <xf numFmtId="0" fontId="4" fillId="3" borderId="49" xfId="2" applyFont="1" applyFill="1" applyBorder="1" applyAlignment="1">
      <alignment horizontal="left" vertical="top" wrapText="1"/>
    </xf>
    <xf numFmtId="0" fontId="4" fillId="3" borderId="47" xfId="2" applyFont="1" applyFill="1" applyBorder="1" applyAlignment="1">
      <alignment horizontal="left" vertical="top" wrapText="1"/>
    </xf>
    <xf numFmtId="0" fontId="11" fillId="0" borderId="0" xfId="0" applyFont="1" applyAlignment="1">
      <alignment horizontal="left" vertical="top" wrapText="1"/>
    </xf>
    <xf numFmtId="0" fontId="4" fillId="3" borderId="0" xfId="0" applyFont="1" applyFill="1" applyAlignment="1">
      <alignment horizontal="left" vertical="top" wrapText="1"/>
    </xf>
    <xf numFmtId="0" fontId="4" fillId="3" borderId="23" xfId="0" applyFont="1" applyFill="1" applyBorder="1" applyAlignment="1">
      <alignment horizontal="left" vertical="top" wrapText="1"/>
    </xf>
    <xf numFmtId="0" fontId="11" fillId="20" borderId="37" xfId="0" applyFont="1" applyFill="1" applyBorder="1" applyAlignment="1">
      <alignment horizontal="left" vertical="top"/>
    </xf>
    <xf numFmtId="0" fontId="11" fillId="20" borderId="9" xfId="0" applyFont="1" applyFill="1" applyBorder="1" applyAlignment="1">
      <alignment horizontal="left" vertical="top"/>
    </xf>
    <xf numFmtId="0" fontId="11" fillId="20" borderId="38" xfId="0" applyFont="1" applyFill="1" applyBorder="1" applyAlignment="1">
      <alignment horizontal="left" vertical="top"/>
    </xf>
    <xf numFmtId="0" fontId="11" fillId="20" borderId="37" xfId="0" applyFont="1" applyFill="1" applyBorder="1" applyAlignment="1">
      <alignment horizontal="left" vertical="top" wrapText="1"/>
    </xf>
    <xf numFmtId="0" fontId="4" fillId="3" borderId="23" xfId="0" applyFont="1" applyFill="1" applyBorder="1" applyAlignment="1">
      <alignment horizontal="left" vertical="top"/>
    </xf>
    <xf numFmtId="0" fontId="11" fillId="20" borderId="9" xfId="0" applyFont="1" applyFill="1" applyBorder="1" applyAlignment="1">
      <alignment horizontal="left" vertical="top" wrapText="1"/>
    </xf>
    <xf numFmtId="0" fontId="11" fillId="20" borderId="23" xfId="0" applyFont="1" applyFill="1" applyBorder="1" applyAlignment="1">
      <alignment horizontal="left" vertical="top" wrapText="1"/>
    </xf>
    <xf numFmtId="0" fontId="11" fillId="20" borderId="23" xfId="0" applyFont="1" applyFill="1" applyBorder="1" applyAlignment="1">
      <alignment horizontal="left" vertical="top"/>
    </xf>
    <xf numFmtId="0" fontId="65" fillId="3" borderId="23" xfId="0" applyFont="1" applyFill="1" applyBorder="1" applyAlignment="1">
      <alignment horizontal="left" vertical="top" wrapText="1"/>
    </xf>
    <xf numFmtId="0" fontId="11" fillId="3" borderId="23" xfId="0" applyFont="1" applyFill="1" applyBorder="1" applyAlignment="1">
      <alignment horizontal="left" vertical="top"/>
    </xf>
    <xf numFmtId="0" fontId="65" fillId="3" borderId="23" xfId="0" applyFont="1" applyFill="1" applyBorder="1" applyAlignment="1">
      <alignment horizontal="left" vertical="top"/>
    </xf>
    <xf numFmtId="0" fontId="11" fillId="20" borderId="49" xfId="0" applyFont="1" applyFill="1" applyBorder="1" applyAlignment="1">
      <alignment horizontal="left" vertical="top" wrapText="1"/>
    </xf>
    <xf numFmtId="0" fontId="11" fillId="3" borderId="49" xfId="0" applyFont="1" applyFill="1" applyBorder="1" applyAlignment="1">
      <alignment horizontal="left" vertical="top" wrapText="1"/>
    </xf>
    <xf numFmtId="0" fontId="0" fillId="0" borderId="0" xfId="0" applyAlignment="1">
      <alignment horizontal="center"/>
    </xf>
    <xf numFmtId="0" fontId="4" fillId="3" borderId="23" xfId="0" applyFont="1" applyFill="1" applyBorder="1" applyAlignment="1">
      <alignment horizontal="left" vertical="top" wrapText="1"/>
    </xf>
    <xf numFmtId="0" fontId="11" fillId="30" borderId="23" xfId="2" applyFont="1" applyFill="1" applyBorder="1" applyAlignment="1">
      <alignment horizontal="left" vertical="top" wrapText="1"/>
    </xf>
    <xf numFmtId="0" fontId="11" fillId="21" borderId="23" xfId="2" applyFont="1" applyFill="1" applyBorder="1" applyAlignment="1" applyProtection="1">
      <alignment horizontal="left" vertical="top" wrapText="1"/>
      <protection locked="0"/>
    </xf>
    <xf numFmtId="0" fontId="4" fillId="3" borderId="23" xfId="0" applyFont="1" applyFill="1" applyBorder="1" applyAlignment="1">
      <alignment horizontal="left" vertical="top"/>
    </xf>
    <xf numFmtId="0" fontId="11" fillId="28" borderId="23" xfId="2" applyFont="1" applyFill="1" applyBorder="1" applyAlignment="1">
      <alignment horizontal="left" vertical="top" wrapText="1"/>
    </xf>
    <xf numFmtId="0" fontId="11" fillId="29" borderId="23" xfId="2" applyFont="1" applyFill="1" applyBorder="1" applyAlignment="1">
      <alignment horizontal="left" vertical="top" wrapText="1"/>
    </xf>
    <xf numFmtId="0" fontId="11" fillId="40" borderId="37" xfId="2" applyFont="1" applyFill="1" applyBorder="1" applyAlignment="1">
      <alignment horizontal="left" vertical="top" wrapText="1"/>
    </xf>
    <xf numFmtId="0" fontId="11" fillId="40" borderId="9" xfId="2" applyFont="1" applyFill="1" applyBorder="1" applyAlignment="1">
      <alignment horizontal="left" vertical="top" wrapText="1"/>
    </xf>
    <xf numFmtId="0" fontId="11" fillId="40" borderId="38" xfId="2" applyFont="1" applyFill="1" applyBorder="1" applyAlignment="1">
      <alignment horizontal="left" vertical="top" wrapText="1"/>
    </xf>
    <xf numFmtId="0" fontId="11" fillId="26" borderId="23" xfId="2" applyFont="1" applyFill="1" applyBorder="1" applyAlignment="1">
      <alignment horizontal="left" vertical="top" wrapText="1"/>
    </xf>
    <xf numFmtId="0" fontId="11" fillId="31" borderId="23" xfId="2" applyFont="1" applyFill="1" applyBorder="1" applyAlignment="1">
      <alignment horizontal="left" vertical="top" wrapText="1"/>
    </xf>
    <xf numFmtId="0" fontId="11" fillId="32" borderId="23" xfId="2" applyFont="1" applyFill="1" applyBorder="1" applyAlignment="1">
      <alignment horizontal="left" vertical="top" wrapText="1"/>
    </xf>
    <xf numFmtId="0" fontId="11" fillId="22" borderId="23" xfId="2" applyFont="1" applyFill="1" applyBorder="1" applyAlignment="1">
      <alignment horizontal="left" vertical="top" wrapText="1"/>
    </xf>
    <xf numFmtId="0" fontId="11" fillId="23" borderId="23" xfId="2" applyFont="1" applyFill="1" applyBorder="1" applyAlignment="1">
      <alignment horizontal="left" vertical="top" wrapText="1"/>
    </xf>
    <xf numFmtId="0" fontId="11" fillId="24" borderId="23" xfId="2" applyFont="1" applyFill="1" applyBorder="1" applyAlignment="1">
      <alignment horizontal="left" vertical="top" wrapText="1"/>
    </xf>
    <xf numFmtId="0" fontId="11" fillId="25" borderId="23" xfId="2" applyFont="1" applyFill="1" applyBorder="1" applyAlignment="1">
      <alignment horizontal="left" vertical="top" wrapText="1"/>
    </xf>
    <xf numFmtId="0" fontId="11" fillId="20" borderId="37" xfId="0" applyFont="1" applyFill="1" applyBorder="1" applyAlignment="1">
      <alignment horizontal="left" vertical="top" wrapText="1"/>
    </xf>
    <xf numFmtId="0" fontId="11" fillId="20" borderId="9" xfId="0" applyFont="1" applyFill="1" applyBorder="1" applyAlignment="1">
      <alignment horizontal="left" vertical="top" wrapText="1"/>
    </xf>
    <xf numFmtId="0" fontId="11" fillId="20" borderId="38" xfId="0" applyFont="1" applyFill="1" applyBorder="1" applyAlignment="1">
      <alignment horizontal="left" vertical="top" wrapText="1"/>
    </xf>
    <xf numFmtId="0" fontId="11" fillId="20" borderId="23" xfId="0" applyFont="1" applyFill="1" applyBorder="1" applyAlignment="1">
      <alignment horizontal="left" vertical="top" wrapText="1"/>
    </xf>
    <xf numFmtId="0" fontId="11" fillId="0" borderId="23" xfId="0" applyFont="1" applyBorder="1" applyAlignment="1">
      <alignment horizontal="left" vertical="top" wrapText="1"/>
    </xf>
    <xf numFmtId="0" fontId="11" fillId="0" borderId="49" xfId="0" applyFont="1" applyBorder="1" applyAlignment="1">
      <alignment horizontal="left" vertical="top" wrapText="1"/>
    </xf>
    <xf numFmtId="0" fontId="11" fillId="20" borderId="23" xfId="0" applyFont="1" applyFill="1" applyBorder="1" applyAlignment="1">
      <alignment horizontal="left" vertical="top"/>
    </xf>
    <xf numFmtId="0" fontId="11" fillId="20" borderId="38" xfId="0" applyFont="1" applyFill="1" applyBorder="1" applyAlignment="1">
      <alignment horizontal="left" vertical="top"/>
    </xf>
    <xf numFmtId="0" fontId="11" fillId="21" borderId="47" xfId="2" applyFont="1" applyFill="1" applyBorder="1" applyAlignment="1" applyProtection="1">
      <alignment horizontal="left" vertical="top" wrapText="1"/>
      <protection locked="0"/>
    </xf>
    <xf numFmtId="0" fontId="11" fillId="33" borderId="23" xfId="2" applyFont="1" applyFill="1" applyBorder="1" applyAlignment="1">
      <alignment horizontal="left" vertical="top" wrapText="1"/>
    </xf>
    <xf numFmtId="0" fontId="11" fillId="34" borderId="23" xfId="2" applyFont="1" applyFill="1" applyBorder="1" applyAlignment="1">
      <alignment horizontal="left" vertical="top" wrapText="1"/>
    </xf>
    <xf numFmtId="0" fontId="11" fillId="27" borderId="23" xfId="2" applyFont="1" applyFill="1" applyBorder="1" applyAlignment="1">
      <alignment horizontal="left" vertical="top" wrapText="1"/>
    </xf>
    <xf numFmtId="0" fontId="11" fillId="35" borderId="23" xfId="2" applyFont="1" applyFill="1" applyBorder="1" applyAlignment="1">
      <alignment horizontal="left" vertical="top" wrapText="1"/>
    </xf>
    <xf numFmtId="0" fontId="11" fillId="40" borderId="47" xfId="2" applyFont="1" applyFill="1" applyBorder="1" applyAlignment="1" applyProtection="1">
      <alignment horizontal="left" vertical="top" wrapText="1"/>
      <protection locked="0"/>
    </xf>
    <xf numFmtId="0" fontId="11" fillId="36" borderId="23" xfId="2" applyFont="1" applyFill="1" applyBorder="1" applyAlignment="1">
      <alignment horizontal="left" vertical="top" wrapText="1"/>
    </xf>
    <xf numFmtId="0" fontId="11" fillId="37" borderId="23" xfId="2" applyFont="1" applyFill="1" applyBorder="1" applyAlignment="1">
      <alignment horizontal="left" vertical="top" wrapText="1"/>
    </xf>
    <xf numFmtId="0" fontId="11" fillId="0" borderId="37" xfId="0" applyFont="1" applyBorder="1" applyAlignment="1">
      <alignment horizontal="center" vertical="top" wrapText="1"/>
    </xf>
    <xf numFmtId="0" fontId="11" fillId="0" borderId="9" xfId="0" applyFont="1" applyBorder="1" applyAlignment="1">
      <alignment horizontal="center" vertical="top" wrapText="1"/>
    </xf>
    <xf numFmtId="0" fontId="11" fillId="0" borderId="38" xfId="0" applyFont="1" applyBorder="1" applyAlignment="1">
      <alignment horizontal="center" vertical="top" wrapText="1"/>
    </xf>
    <xf numFmtId="0" fontId="11" fillId="20" borderId="37" xfId="0" applyFont="1" applyFill="1" applyBorder="1" applyAlignment="1">
      <alignment vertical="top" wrapText="1"/>
    </xf>
    <xf numFmtId="0" fontId="11" fillId="20" borderId="9" xfId="0" applyFont="1" applyFill="1" applyBorder="1" applyAlignment="1">
      <alignment vertical="top" wrapText="1"/>
    </xf>
    <xf numFmtId="0" fontId="65" fillId="20" borderId="9" xfId="0" applyFont="1" applyFill="1" applyBorder="1" applyAlignment="1">
      <alignment vertical="top" wrapText="1"/>
    </xf>
    <xf numFmtId="0" fontId="65" fillId="20" borderId="38" xfId="0" applyFont="1" applyFill="1" applyBorder="1" applyAlignment="1">
      <alignment vertical="top" wrapText="1"/>
    </xf>
    <xf numFmtId="0" fontId="11" fillId="20" borderId="47" xfId="0" applyFont="1" applyFill="1" applyBorder="1" applyAlignment="1">
      <alignment horizontal="left" vertical="top" wrapText="1"/>
    </xf>
    <xf numFmtId="0" fontId="11" fillId="40" borderId="23" xfId="2" applyFont="1" applyFill="1" applyBorder="1" applyAlignment="1">
      <alignment horizontal="left" vertical="top" wrapText="1"/>
    </xf>
    <xf numFmtId="0" fontId="65" fillId="38" borderId="37" xfId="0" applyFont="1" applyFill="1" applyBorder="1" applyAlignment="1">
      <alignment horizontal="left" vertical="top"/>
    </xf>
    <xf numFmtId="0" fontId="65" fillId="38" borderId="9" xfId="0" applyFont="1" applyFill="1" applyBorder="1" applyAlignment="1">
      <alignment horizontal="left" vertical="top"/>
    </xf>
    <xf numFmtId="0" fontId="65" fillId="38" borderId="38" xfId="0" applyFont="1" applyFill="1" applyBorder="1" applyAlignment="1">
      <alignment horizontal="left" vertical="top"/>
    </xf>
    <xf numFmtId="0" fontId="68" fillId="3" borderId="23" xfId="0" applyFont="1" applyFill="1" applyBorder="1" applyAlignment="1">
      <alignment horizontal="left" vertical="top"/>
    </xf>
    <xf numFmtId="0" fontId="65" fillId="3" borderId="23" xfId="0" applyFont="1" applyFill="1" applyBorder="1" applyAlignment="1">
      <alignment horizontal="left" vertical="top" wrapText="1"/>
    </xf>
    <xf numFmtId="0" fontId="4" fillId="3" borderId="23" xfId="2" applyFont="1" applyFill="1" applyBorder="1" applyAlignment="1" applyProtection="1">
      <alignment horizontal="left" vertical="top"/>
      <protection locked="0"/>
    </xf>
    <xf numFmtId="0" fontId="4" fillId="3" borderId="23" xfId="2" applyFont="1" applyFill="1" applyBorder="1" applyAlignment="1" applyProtection="1">
      <alignment horizontal="left" vertical="top" wrapText="1"/>
      <protection locked="0"/>
    </xf>
    <xf numFmtId="0" fontId="11" fillId="3" borderId="23" xfId="0" applyFont="1" applyFill="1" applyBorder="1" applyAlignment="1">
      <alignment horizontal="left" vertical="top"/>
    </xf>
    <xf numFmtId="0" fontId="11" fillId="20" borderId="37" xfId="0" applyFont="1" applyFill="1" applyBorder="1" applyAlignment="1">
      <alignment horizontal="left" vertical="top"/>
    </xf>
    <xf numFmtId="0" fontId="65" fillId="3" borderId="23" xfId="0" applyFont="1" applyFill="1" applyBorder="1" applyAlignment="1">
      <alignment horizontal="left" vertical="top"/>
    </xf>
    <xf numFmtId="0" fontId="4" fillId="3" borderId="37" xfId="0" applyFont="1" applyFill="1" applyBorder="1" applyAlignment="1">
      <alignment horizontal="center" vertical="top"/>
    </xf>
    <xf numFmtId="0" fontId="4" fillId="3" borderId="9" xfId="0" applyFont="1" applyFill="1" applyBorder="1" applyAlignment="1">
      <alignment horizontal="center" vertical="top"/>
    </xf>
    <xf numFmtId="0" fontId="4" fillId="3" borderId="38" xfId="0" applyFont="1" applyFill="1" applyBorder="1" applyAlignment="1">
      <alignment horizontal="center" vertical="top"/>
    </xf>
    <xf numFmtId="0" fontId="11" fillId="20" borderId="9" xfId="0" applyFont="1" applyFill="1" applyBorder="1" applyAlignment="1">
      <alignment horizontal="left" vertical="top"/>
    </xf>
    <xf numFmtId="0" fontId="11" fillId="38" borderId="37" xfId="0" applyFont="1" applyFill="1" applyBorder="1" applyAlignment="1">
      <alignment horizontal="center" vertical="top" wrapText="1"/>
    </xf>
    <xf numFmtId="0" fontId="11" fillId="38" borderId="9" xfId="0" applyFont="1" applyFill="1" applyBorder="1" applyAlignment="1">
      <alignment horizontal="center" vertical="top" wrapText="1"/>
    </xf>
    <xf numFmtId="0" fontId="11" fillId="38" borderId="38" xfId="0" applyFont="1" applyFill="1" applyBorder="1" applyAlignment="1">
      <alignment horizontal="center" vertical="top" wrapText="1"/>
    </xf>
    <xf numFmtId="0" fontId="4" fillId="3" borderId="37" xfId="2" applyFont="1" applyFill="1" applyBorder="1" applyAlignment="1" applyProtection="1">
      <alignment horizontal="center" vertical="top" wrapText="1"/>
      <protection locked="0"/>
    </xf>
    <xf numFmtId="0" fontId="4" fillId="3" borderId="38" xfId="2" applyFont="1" applyFill="1" applyBorder="1" applyAlignment="1" applyProtection="1">
      <alignment horizontal="center" vertical="top" wrapText="1"/>
      <protection locked="0"/>
    </xf>
    <xf numFmtId="0" fontId="11" fillId="37" borderId="49" xfId="2" applyFont="1" applyFill="1" applyBorder="1" applyAlignment="1">
      <alignment horizontal="left" vertical="top" wrapText="1"/>
    </xf>
    <xf numFmtId="0" fontId="15" fillId="3" borderId="37" xfId="2" applyFont="1" applyFill="1" applyBorder="1" applyAlignment="1">
      <alignment horizontal="center" vertical="top" wrapText="1"/>
    </xf>
    <xf numFmtId="0" fontId="15" fillId="3" borderId="9" xfId="2" applyFont="1" applyFill="1" applyBorder="1" applyAlignment="1">
      <alignment horizontal="center" vertical="top" wrapText="1"/>
    </xf>
    <xf numFmtId="0" fontId="15" fillId="3" borderId="38" xfId="2" applyFont="1" applyFill="1" applyBorder="1" applyAlignment="1">
      <alignment horizontal="center" vertical="top" wrapText="1"/>
    </xf>
    <xf numFmtId="0" fontId="67" fillId="20" borderId="23" xfId="0" applyFont="1" applyFill="1" applyBorder="1" applyAlignment="1">
      <alignment horizontal="left" vertical="top"/>
    </xf>
    <xf numFmtId="0" fontId="62" fillId="3" borderId="37" xfId="0" applyFont="1" applyFill="1" applyBorder="1" applyAlignment="1">
      <alignment horizontal="left" vertical="top" wrapText="1"/>
    </xf>
    <xf numFmtId="0" fontId="67" fillId="3" borderId="38" xfId="0" applyFont="1" applyFill="1" applyBorder="1" applyAlignment="1">
      <alignment horizontal="left" vertical="top"/>
    </xf>
    <xf numFmtId="0" fontId="24" fillId="13" borderId="23" xfId="2" applyFont="1" applyFill="1" applyBorder="1" applyAlignment="1">
      <alignment horizontal="right" vertical="center" wrapText="1"/>
    </xf>
    <xf numFmtId="164" fontId="30" fillId="3" borderId="37" xfId="1" applyFont="1" applyFill="1" applyBorder="1" applyAlignment="1">
      <alignment horizontal="center" vertical="center" wrapText="1"/>
    </xf>
    <xf numFmtId="164" fontId="30" fillId="3" borderId="38" xfId="1" applyFont="1" applyFill="1" applyBorder="1" applyAlignment="1">
      <alignment horizontal="center" vertical="center" wrapText="1"/>
    </xf>
    <xf numFmtId="0" fontId="20" fillId="15" borderId="23" xfId="2" applyFont="1" applyFill="1" applyBorder="1" applyAlignment="1">
      <alignment horizontal="right" vertical="center" wrapText="1"/>
    </xf>
    <xf numFmtId="0" fontId="7" fillId="0" borderId="2" xfId="2" applyFont="1" applyBorder="1" applyAlignment="1">
      <alignment horizontal="center" vertical="center" wrapText="1"/>
    </xf>
    <xf numFmtId="0" fontId="7" fillId="0" borderId="3" xfId="2" applyFont="1" applyBorder="1" applyAlignment="1">
      <alignment horizontal="center" vertical="center" wrapText="1"/>
    </xf>
    <xf numFmtId="0" fontId="8" fillId="2" borderId="1" xfId="2" applyFont="1" applyFill="1" applyBorder="1" applyAlignment="1">
      <alignment horizontal="center" vertical="center"/>
    </xf>
    <xf numFmtId="0" fontId="8" fillId="2" borderId="2" xfId="2" applyFont="1" applyFill="1" applyBorder="1" applyAlignment="1">
      <alignment horizontal="center" vertical="center"/>
    </xf>
    <xf numFmtId="0" fontId="8" fillId="2" borderId="4" xfId="2" applyFont="1" applyFill="1" applyBorder="1" applyAlignment="1">
      <alignment horizontal="center" vertical="center"/>
    </xf>
    <xf numFmtId="0" fontId="9" fillId="14" borderId="5" xfId="2" applyFont="1" applyFill="1" applyBorder="1" applyAlignment="1">
      <alignment horizontal="center" vertical="center"/>
    </xf>
    <xf numFmtId="0" fontId="9" fillId="14" borderId="2" xfId="2" applyFont="1" applyFill="1" applyBorder="1" applyAlignment="1">
      <alignment horizontal="center" vertical="center"/>
    </xf>
    <xf numFmtId="0" fontId="9" fillId="14" borderId="3" xfId="2" applyFont="1" applyFill="1" applyBorder="1" applyAlignment="1">
      <alignment horizontal="center" vertical="center"/>
    </xf>
    <xf numFmtId="0" fontId="9" fillId="0" borderId="6" xfId="2" applyFont="1" applyBorder="1" applyAlignment="1" applyProtection="1">
      <alignment horizontal="center" vertical="center" wrapText="1"/>
      <protection locked="0"/>
    </xf>
    <xf numFmtId="0" fontId="9" fillId="0" borderId="0" xfId="2" applyFont="1" applyAlignment="1" applyProtection="1">
      <alignment horizontal="center" vertical="center" wrapText="1"/>
      <protection locked="0"/>
    </xf>
    <xf numFmtId="0" fontId="9" fillId="0" borderId="7" xfId="2" applyFont="1" applyBorder="1" applyAlignment="1" applyProtection="1">
      <alignment horizontal="center" vertical="center" wrapText="1"/>
      <protection locked="0"/>
    </xf>
    <xf numFmtId="0" fontId="8" fillId="6" borderId="23" xfId="2" applyFont="1" applyFill="1" applyBorder="1" applyAlignment="1">
      <alignment horizontal="center" vertical="center"/>
    </xf>
    <xf numFmtId="0" fontId="10" fillId="6" borderId="37" xfId="2" applyFont="1" applyFill="1" applyBorder="1" applyAlignment="1">
      <alignment horizontal="center" vertical="center" wrapText="1"/>
    </xf>
    <xf numFmtId="0" fontId="10" fillId="6" borderId="38" xfId="2" applyFont="1" applyFill="1" applyBorder="1" applyAlignment="1">
      <alignment horizontal="center" vertical="center" wrapText="1"/>
    </xf>
    <xf numFmtId="0" fontId="27" fillId="14" borderId="23" xfId="2" applyFont="1" applyFill="1" applyBorder="1" applyAlignment="1">
      <alignment horizontal="center" vertical="center" wrapText="1"/>
    </xf>
    <xf numFmtId="0" fontId="55" fillId="0" borderId="47" xfId="2" applyFont="1" applyBorder="1" applyAlignment="1">
      <alignment horizontal="right" vertical="center" wrapText="1"/>
    </xf>
    <xf numFmtId="0" fontId="55" fillId="0" borderId="23" xfId="2" applyFont="1" applyBorder="1" applyAlignment="1">
      <alignment horizontal="right" vertical="center" wrapText="1"/>
    </xf>
    <xf numFmtId="0" fontId="55" fillId="0" borderId="37" xfId="2" applyFont="1" applyBorder="1" applyAlignment="1">
      <alignment horizontal="right" vertical="center" wrapText="1"/>
    </xf>
    <xf numFmtId="0" fontId="55" fillId="0" borderId="9" xfId="2" applyFont="1" applyBorder="1" applyAlignment="1">
      <alignment horizontal="right" vertical="center" wrapText="1"/>
    </xf>
    <xf numFmtId="0" fontId="55" fillId="0" borderId="38" xfId="2" applyFont="1" applyBorder="1" applyAlignment="1">
      <alignment horizontal="right" vertical="center" wrapText="1"/>
    </xf>
    <xf numFmtId="0" fontId="56" fillId="8" borderId="21" xfId="2" applyFont="1" applyFill="1" applyBorder="1" applyAlignment="1">
      <alignment horizontal="center" vertical="center" wrapText="1"/>
    </xf>
    <xf numFmtId="0" fontId="56" fillId="8" borderId="0" xfId="2" applyFont="1" applyFill="1" applyAlignment="1">
      <alignment horizontal="center" vertical="center" wrapText="1"/>
    </xf>
    <xf numFmtId="0" fontId="51" fillId="8" borderId="21" xfId="2" applyFont="1" applyFill="1" applyBorder="1" applyAlignment="1">
      <alignment horizontal="center" vertical="center" wrapText="1"/>
    </xf>
    <xf numFmtId="0" fontId="51" fillId="8" borderId="0" xfId="2" applyFont="1" applyFill="1" applyAlignment="1">
      <alignment horizontal="center" vertical="center" wrapText="1"/>
    </xf>
    <xf numFmtId="0" fontId="57" fillId="8" borderId="21" xfId="2" applyFont="1" applyFill="1" applyBorder="1" applyAlignment="1">
      <alignment horizontal="center" vertical="center" wrapText="1"/>
    </xf>
    <xf numFmtId="0" fontId="57" fillId="8" borderId="0" xfId="2" applyFont="1" applyFill="1" applyAlignment="1">
      <alignment horizontal="center" vertical="center" wrapText="1"/>
    </xf>
    <xf numFmtId="0" fontId="8" fillId="4" borderId="11" xfId="2" applyFont="1" applyFill="1" applyBorder="1" applyAlignment="1">
      <alignment horizontal="center" vertical="center"/>
    </xf>
    <xf numFmtId="0" fontId="8" fillId="4" borderId="12" xfId="2" applyFont="1" applyFill="1" applyBorder="1" applyAlignment="1">
      <alignment horizontal="center" vertical="center"/>
    </xf>
    <xf numFmtId="0" fontId="8" fillId="4" borderId="15" xfId="2" applyFont="1" applyFill="1" applyBorder="1" applyAlignment="1">
      <alignment horizontal="center" vertical="center"/>
    </xf>
    <xf numFmtId="0" fontId="8" fillId="4" borderId="30" xfId="2" applyFont="1" applyFill="1" applyBorder="1" applyAlignment="1">
      <alignment horizontal="center" vertical="center" wrapText="1"/>
    </xf>
    <xf numFmtId="0" fontId="8" fillId="4" borderId="66" xfId="2" applyFont="1" applyFill="1" applyBorder="1" applyAlignment="1">
      <alignment horizontal="center" vertical="center" wrapText="1"/>
    </xf>
    <xf numFmtId="0" fontId="8" fillId="4" borderId="16" xfId="2" applyFont="1" applyFill="1" applyBorder="1" applyAlignment="1">
      <alignment horizontal="center" vertical="center" wrapText="1"/>
    </xf>
    <xf numFmtId="0" fontId="8" fillId="4" borderId="17" xfId="2" applyFont="1" applyFill="1" applyBorder="1" applyAlignment="1">
      <alignment horizontal="center" vertical="center" wrapText="1"/>
    </xf>
    <xf numFmtId="0" fontId="8" fillId="4" borderId="67" xfId="2" applyFont="1" applyFill="1" applyBorder="1" applyAlignment="1">
      <alignment horizontal="center" vertical="center" wrapText="1"/>
    </xf>
    <xf numFmtId="0" fontId="8" fillId="4" borderId="31" xfId="2" applyFont="1" applyFill="1" applyBorder="1" applyAlignment="1">
      <alignment horizontal="center" vertical="center" wrapText="1"/>
    </xf>
    <xf numFmtId="0" fontId="8" fillId="4" borderId="18" xfId="2" applyFont="1" applyFill="1" applyBorder="1" applyAlignment="1">
      <alignment horizontal="center" vertical="center" wrapText="1"/>
    </xf>
    <xf numFmtId="0" fontId="8" fillId="4" borderId="19" xfId="2" applyFont="1" applyFill="1" applyBorder="1" applyAlignment="1">
      <alignment horizontal="center" vertical="center" wrapText="1"/>
    </xf>
    <xf numFmtId="0" fontId="9" fillId="14" borderId="23" xfId="2" applyFont="1" applyFill="1" applyBorder="1" applyAlignment="1">
      <alignment horizontal="center" vertical="center" wrapText="1"/>
    </xf>
    <xf numFmtId="0" fontId="10" fillId="4" borderId="67" xfId="2" applyFont="1" applyFill="1" applyBorder="1" applyAlignment="1">
      <alignment horizontal="center" vertical="center" wrapText="1"/>
    </xf>
    <xf numFmtId="0" fontId="10" fillId="4" borderId="31" xfId="2" applyFont="1" applyFill="1" applyBorder="1" applyAlignment="1">
      <alignment horizontal="center" vertical="center" wrapText="1"/>
    </xf>
    <xf numFmtId="0" fontId="10" fillId="4" borderId="64" xfId="2" applyFont="1" applyFill="1" applyBorder="1" applyAlignment="1">
      <alignment horizontal="center" vertical="center" wrapText="1"/>
    </xf>
    <xf numFmtId="0" fontId="10" fillId="4" borderId="18" xfId="2" applyFont="1" applyFill="1" applyBorder="1" applyAlignment="1">
      <alignment horizontal="center" vertical="center" wrapText="1"/>
    </xf>
    <xf numFmtId="0" fontId="10" fillId="4" borderId="19" xfId="2" applyFont="1" applyFill="1" applyBorder="1" applyAlignment="1">
      <alignment horizontal="center" vertical="center" wrapText="1"/>
    </xf>
    <xf numFmtId="0" fontId="10" fillId="4" borderId="20" xfId="2" applyFont="1" applyFill="1" applyBorder="1" applyAlignment="1">
      <alignment horizontal="center" vertical="center" wrapText="1"/>
    </xf>
    <xf numFmtId="0" fontId="10" fillId="4" borderId="68" xfId="2" applyFont="1" applyFill="1" applyBorder="1" applyAlignment="1">
      <alignment horizontal="center" vertical="center" wrapText="1"/>
    </xf>
    <xf numFmtId="0" fontId="10" fillId="4" borderId="21" xfId="2" applyFont="1" applyFill="1" applyBorder="1" applyAlignment="1">
      <alignment horizontal="center" vertical="center" wrapText="1"/>
    </xf>
    <xf numFmtId="0" fontId="10" fillId="4" borderId="0" xfId="2" applyFont="1" applyFill="1" applyAlignment="1">
      <alignment horizontal="center" vertical="center" wrapText="1"/>
    </xf>
    <xf numFmtId="0" fontId="8" fillId="4" borderId="68" xfId="2" applyFont="1" applyFill="1" applyBorder="1" applyAlignment="1">
      <alignment horizontal="center" vertical="center" wrapText="1"/>
    </xf>
    <xf numFmtId="0" fontId="8" fillId="4" borderId="32" xfId="2" applyFont="1" applyFill="1" applyBorder="1" applyAlignment="1">
      <alignment horizontal="center" vertical="center" wrapText="1"/>
    </xf>
    <xf numFmtId="0" fontId="37" fillId="0" borderId="14" xfId="2" applyFont="1" applyBorder="1" applyAlignment="1">
      <alignment horizontal="center" vertical="center" wrapText="1"/>
    </xf>
    <xf numFmtId="0" fontId="37" fillId="0" borderId="12" xfId="2" applyFont="1" applyBorder="1" applyAlignment="1">
      <alignment horizontal="center" vertical="center" wrapText="1"/>
    </xf>
    <xf numFmtId="0" fontId="37" fillId="0" borderId="13" xfId="2" applyFont="1" applyBorder="1" applyAlignment="1">
      <alignment horizontal="center" vertical="center" wrapText="1"/>
    </xf>
    <xf numFmtId="0" fontId="9" fillId="0" borderId="37" xfId="2" applyFont="1" applyBorder="1" applyAlignment="1">
      <alignment horizontal="center" vertical="center" wrapText="1"/>
    </xf>
    <xf numFmtId="0" fontId="9" fillId="0" borderId="9" xfId="2" applyFont="1" applyBorder="1" applyAlignment="1">
      <alignment horizontal="center" vertical="center" wrapText="1"/>
    </xf>
    <xf numFmtId="0" fontId="9" fillId="0" borderId="38" xfId="2" applyFont="1" applyBorder="1" applyAlignment="1">
      <alignment horizontal="center" vertical="center" wrapText="1"/>
    </xf>
    <xf numFmtId="0" fontId="9" fillId="0" borderId="14" xfId="2" applyFont="1" applyBorder="1" applyAlignment="1">
      <alignment horizontal="center" vertical="center" wrapText="1"/>
    </xf>
    <xf numFmtId="0" fontId="9" fillId="0" borderId="12" xfId="2" applyFont="1" applyBorder="1" applyAlignment="1">
      <alignment horizontal="center" vertical="center" wrapText="1"/>
    </xf>
    <xf numFmtId="0" fontId="9" fillId="0" borderId="15" xfId="2" applyFont="1" applyBorder="1" applyAlignment="1">
      <alignment horizontal="center" vertical="center" wrapText="1"/>
    </xf>
    <xf numFmtId="0" fontId="8" fillId="2" borderId="39" xfId="2" applyFont="1" applyFill="1" applyBorder="1" applyAlignment="1">
      <alignment horizontal="center" vertical="center" wrapText="1"/>
    </xf>
    <xf numFmtId="0" fontId="8" fillId="2" borderId="40" xfId="2" applyFont="1" applyFill="1" applyBorder="1" applyAlignment="1">
      <alignment horizontal="center" vertical="center" wrapText="1"/>
    </xf>
    <xf numFmtId="0" fontId="8" fillId="2" borderId="40" xfId="2" applyFont="1" applyFill="1" applyBorder="1" applyAlignment="1">
      <alignment horizontal="center" vertical="center"/>
    </xf>
    <xf numFmtId="0" fontId="8" fillId="2" borderId="41" xfId="2" applyFont="1" applyFill="1" applyBorder="1" applyAlignment="1">
      <alignment horizontal="center" vertical="center"/>
    </xf>
    <xf numFmtId="0" fontId="8" fillId="6" borderId="28" xfId="2" applyFont="1" applyFill="1" applyBorder="1" applyAlignment="1">
      <alignment horizontal="center" vertical="center" wrapText="1"/>
    </xf>
    <xf numFmtId="0" fontId="8" fillId="6" borderId="29" xfId="2" applyFont="1" applyFill="1" applyBorder="1" applyAlignment="1">
      <alignment horizontal="center" vertical="center"/>
    </xf>
    <xf numFmtId="0" fontId="8" fillId="7" borderId="30" xfId="2" applyFont="1" applyFill="1" applyBorder="1" applyAlignment="1">
      <alignment horizontal="center" vertical="center" wrapText="1"/>
    </xf>
    <xf numFmtId="0" fontId="8" fillId="7" borderId="31" xfId="2" applyFont="1" applyFill="1" applyBorder="1" applyAlignment="1">
      <alignment horizontal="center" vertical="center"/>
    </xf>
    <xf numFmtId="0" fontId="8" fillId="7" borderId="32" xfId="2" applyFont="1" applyFill="1" applyBorder="1" applyAlignment="1">
      <alignment horizontal="center" vertical="center"/>
    </xf>
    <xf numFmtId="0" fontId="11" fillId="0" borderId="33" xfId="2" applyFont="1" applyBorder="1" applyAlignment="1" applyProtection="1">
      <alignment horizontal="center" vertical="center" wrapText="1"/>
      <protection locked="0"/>
    </xf>
    <xf numFmtId="0" fontId="11" fillId="0" borderId="34" xfId="2" applyFont="1" applyBorder="1" applyAlignment="1" applyProtection="1">
      <alignment horizontal="center" vertical="center" wrapText="1"/>
      <protection locked="0"/>
    </xf>
    <xf numFmtId="0" fontId="11" fillId="0" borderId="34" xfId="2" applyFont="1" applyBorder="1" applyAlignment="1" applyProtection="1">
      <alignment horizontal="center" vertical="center"/>
      <protection locked="0"/>
    </xf>
    <xf numFmtId="0" fontId="11" fillId="0" borderId="35" xfId="2" applyFont="1" applyBorder="1" applyAlignment="1" applyProtection="1">
      <alignment horizontal="center" vertical="center"/>
      <protection locked="0"/>
    </xf>
    <xf numFmtId="0" fontId="11" fillId="0" borderId="33" xfId="2" applyFont="1" applyBorder="1" applyAlignment="1" applyProtection="1">
      <alignment horizontal="center" vertical="center"/>
      <protection locked="0"/>
    </xf>
    <xf numFmtId="0" fontId="11" fillId="0" borderId="36" xfId="2" applyFont="1" applyBorder="1" applyAlignment="1" applyProtection="1">
      <alignment horizontal="center" vertical="center"/>
      <protection locked="0"/>
    </xf>
    <xf numFmtId="0" fontId="12" fillId="5" borderId="61" xfId="2" applyFont="1" applyFill="1" applyBorder="1" applyAlignment="1" applyProtection="1">
      <alignment horizontal="center" vertical="center" wrapText="1"/>
      <protection locked="0"/>
    </xf>
    <xf numFmtId="0" fontId="12" fillId="5" borderId="57" xfId="2" applyFont="1" applyFill="1" applyBorder="1" applyAlignment="1" applyProtection="1">
      <alignment horizontal="center" vertical="center" wrapText="1"/>
      <protection locked="0"/>
    </xf>
    <xf numFmtId="0" fontId="9" fillId="5" borderId="57" xfId="2" applyFont="1" applyFill="1" applyBorder="1" applyAlignment="1" applyProtection="1">
      <alignment horizontal="center" vertical="center" wrapText="1"/>
      <protection locked="0"/>
    </xf>
    <xf numFmtId="0" fontId="37" fillId="5" borderId="58" xfId="2" applyFont="1" applyFill="1" applyBorder="1" applyAlignment="1" applyProtection="1">
      <alignment horizontal="center" vertical="center" wrapText="1"/>
      <protection locked="0"/>
    </xf>
    <xf numFmtId="0" fontId="37" fillId="5" borderId="40" xfId="2" applyFont="1" applyFill="1" applyBorder="1" applyAlignment="1" applyProtection="1">
      <alignment horizontal="center" vertical="center" wrapText="1"/>
      <protection locked="0"/>
    </xf>
    <xf numFmtId="0" fontId="9" fillId="0" borderId="23" xfId="2" applyFont="1" applyBorder="1" applyAlignment="1">
      <alignment horizontal="center" vertical="center"/>
    </xf>
    <xf numFmtId="0" fontId="51" fillId="8" borderId="22" xfId="2" applyFont="1" applyFill="1" applyBorder="1" applyAlignment="1">
      <alignment horizontal="center" vertical="center" wrapText="1"/>
    </xf>
    <xf numFmtId="0" fontId="8" fillId="2" borderId="1" xfId="2" applyFont="1" applyFill="1" applyBorder="1" applyAlignment="1">
      <alignment horizontal="left" vertical="center" wrapText="1"/>
    </xf>
    <xf numFmtId="0" fontId="8" fillId="2" borderId="2" xfId="2" applyFont="1" applyFill="1" applyBorder="1" applyAlignment="1">
      <alignment horizontal="left" vertical="center" wrapText="1"/>
    </xf>
    <xf numFmtId="0" fontId="8" fillId="2" borderId="3" xfId="2" applyFont="1" applyFill="1" applyBorder="1" applyAlignment="1">
      <alignment horizontal="left" vertical="center" wrapText="1"/>
    </xf>
    <xf numFmtId="0" fontId="14" fillId="8" borderId="6" xfId="2" applyFont="1" applyFill="1" applyBorder="1" applyAlignment="1">
      <alignment horizontal="left" vertical="center" wrapText="1"/>
    </xf>
    <xf numFmtId="0" fontId="14" fillId="8" borderId="0" xfId="2" applyFont="1" applyFill="1" applyAlignment="1">
      <alignment horizontal="left" vertical="center" wrapText="1"/>
    </xf>
    <xf numFmtId="0" fontId="14" fillId="8" borderId="0" xfId="2" applyFont="1" applyFill="1" applyAlignment="1">
      <alignment horizontal="left" vertical="center"/>
    </xf>
    <xf numFmtId="0" fontId="14" fillId="8" borderId="7" xfId="2" applyFont="1" applyFill="1" applyBorder="1" applyAlignment="1">
      <alignment horizontal="left" vertical="center"/>
    </xf>
    <xf numFmtId="0" fontId="14" fillId="8" borderId="37" xfId="2" applyFont="1" applyFill="1" applyBorder="1" applyAlignment="1">
      <alignment horizontal="center" vertical="center"/>
    </xf>
    <xf numFmtId="0" fontId="14" fillId="8" borderId="38" xfId="2" applyFont="1" applyFill="1" applyBorder="1" applyAlignment="1">
      <alignment horizontal="center" vertical="center"/>
    </xf>
    <xf numFmtId="0" fontId="51" fillId="8" borderId="37" xfId="2" applyFont="1" applyFill="1" applyBorder="1" applyAlignment="1">
      <alignment horizontal="center" vertical="center" wrapText="1"/>
    </xf>
    <xf numFmtId="0" fontId="51" fillId="8" borderId="38" xfId="2" applyFont="1" applyFill="1" applyBorder="1" applyAlignment="1">
      <alignment horizontal="center" vertical="center" wrapText="1"/>
    </xf>
    <xf numFmtId="0" fontId="51" fillId="8" borderId="14" xfId="2" applyFont="1" applyFill="1" applyBorder="1" applyAlignment="1">
      <alignment horizontal="center" vertical="center" wrapText="1"/>
    </xf>
    <xf numFmtId="0" fontId="51" fillId="8" borderId="13" xfId="2" applyFont="1" applyFill="1" applyBorder="1" applyAlignment="1">
      <alignment horizontal="center" vertical="center" wrapText="1"/>
    </xf>
    <xf numFmtId="0" fontId="14" fillId="0" borderId="6" xfId="2" applyFont="1" applyBorder="1" applyAlignment="1" applyProtection="1">
      <alignment horizontal="left" vertical="top" wrapText="1"/>
      <protection locked="0"/>
    </xf>
    <xf numFmtId="0" fontId="4" fillId="0" borderId="0" xfId="2" applyFont="1" applyAlignment="1" applyProtection="1">
      <alignment horizontal="left" vertical="top" wrapText="1"/>
      <protection locked="0"/>
    </xf>
    <xf numFmtId="0" fontId="4" fillId="0" borderId="7" xfId="2" applyFont="1" applyBorder="1" applyAlignment="1" applyProtection="1">
      <alignment horizontal="left" vertical="top" wrapText="1"/>
      <protection locked="0"/>
    </xf>
    <xf numFmtId="0" fontId="4" fillId="0" borderId="6" xfId="2" applyFont="1" applyBorder="1" applyAlignment="1" applyProtection="1">
      <alignment horizontal="left" vertical="top" wrapText="1"/>
      <protection locked="0"/>
    </xf>
    <xf numFmtId="0" fontId="9" fillId="8" borderId="6" xfId="2" applyFont="1" applyFill="1" applyBorder="1" applyAlignment="1">
      <alignment horizontal="left" vertical="center"/>
    </xf>
    <xf numFmtId="0" fontId="9" fillId="8" borderId="0" xfId="2" applyFont="1" applyFill="1" applyAlignment="1">
      <alignment horizontal="left" vertical="center"/>
    </xf>
    <xf numFmtId="0" fontId="9" fillId="8" borderId="7" xfId="2" applyFont="1" applyFill="1" applyBorder="1" applyAlignment="1">
      <alignment horizontal="left" vertical="center"/>
    </xf>
    <xf numFmtId="0" fontId="12" fillId="0" borderId="39" xfId="2" applyFont="1" applyBorder="1" applyAlignment="1">
      <alignment horizontal="left" vertical="center" wrapText="1"/>
    </xf>
    <xf numFmtId="0" fontId="12" fillId="0" borderId="40" xfId="2" applyFont="1" applyBorder="1" applyAlignment="1">
      <alignment horizontal="left" vertical="center" wrapText="1"/>
    </xf>
    <xf numFmtId="0" fontId="12" fillId="0" borderId="41" xfId="2" applyFont="1" applyBorder="1" applyAlignment="1">
      <alignment horizontal="left" vertical="center" wrapText="1"/>
    </xf>
    <xf numFmtId="0" fontId="8" fillId="6" borderId="1" xfId="2" applyFont="1" applyFill="1" applyBorder="1" applyAlignment="1">
      <alignment horizontal="center" vertical="center" wrapText="1"/>
    </xf>
    <xf numFmtId="0" fontId="8" fillId="6" borderId="2" xfId="2" applyFont="1" applyFill="1" applyBorder="1" applyAlignment="1">
      <alignment horizontal="center" vertical="center" wrapText="1"/>
    </xf>
    <xf numFmtId="0" fontId="8" fillId="6" borderId="3" xfId="2" applyFont="1" applyFill="1" applyBorder="1" applyAlignment="1">
      <alignment horizontal="center" vertical="center" wrapText="1"/>
    </xf>
    <xf numFmtId="0" fontId="8" fillId="6" borderId="43" xfId="2" applyFont="1" applyFill="1" applyBorder="1" applyAlignment="1">
      <alignment horizontal="center" vertical="center" wrapText="1"/>
    </xf>
    <xf numFmtId="0" fontId="8" fillId="6" borderId="4" xfId="2" applyFont="1" applyFill="1" applyBorder="1" applyAlignment="1">
      <alignment horizontal="center" vertical="center" wrapText="1"/>
    </xf>
    <xf numFmtId="0" fontId="8" fillId="6" borderId="44" xfId="2" applyFont="1" applyFill="1" applyBorder="1" applyAlignment="1">
      <alignment horizontal="center" vertical="center"/>
    </xf>
    <xf numFmtId="0" fontId="8" fillId="6" borderId="5" xfId="2" applyFont="1" applyFill="1" applyBorder="1" applyAlignment="1">
      <alignment horizontal="center" vertical="center"/>
    </xf>
    <xf numFmtId="0" fontId="8" fillId="6" borderId="45" xfId="2" applyFont="1" applyFill="1" applyBorder="1" applyAlignment="1">
      <alignment horizontal="center" vertical="center"/>
    </xf>
    <xf numFmtId="0" fontId="18" fillId="8" borderId="69" xfId="2" applyFont="1" applyFill="1" applyBorder="1" applyAlignment="1">
      <alignment horizontal="center" vertical="center" wrapText="1"/>
    </xf>
    <xf numFmtId="0" fontId="18" fillId="8" borderId="42" xfId="2" applyFont="1" applyFill="1" applyBorder="1" applyAlignment="1">
      <alignment horizontal="center" vertical="center" wrapText="1"/>
    </xf>
    <xf numFmtId="0" fontId="18" fillId="8" borderId="56" xfId="2" applyFont="1" applyFill="1" applyBorder="1" applyAlignment="1">
      <alignment horizontal="center" vertical="center" wrapText="1"/>
    </xf>
    <xf numFmtId="0" fontId="18" fillId="8" borderId="47" xfId="2" applyFont="1" applyFill="1" applyBorder="1" applyAlignment="1">
      <alignment horizontal="center" vertical="center" wrapText="1"/>
    </xf>
    <xf numFmtId="0" fontId="18" fillId="8" borderId="48" xfId="2" applyFont="1" applyFill="1" applyBorder="1" applyAlignment="1">
      <alignment horizontal="center" vertical="center" wrapText="1"/>
    </xf>
    <xf numFmtId="0" fontId="11" fillId="9" borderId="6" xfId="2" applyFont="1" applyFill="1" applyBorder="1" applyAlignment="1">
      <alignment horizontal="center" vertical="center" textRotation="255"/>
    </xf>
    <xf numFmtId="0" fontId="11" fillId="9" borderId="50" xfId="2" applyFont="1" applyFill="1" applyBorder="1" applyAlignment="1">
      <alignment horizontal="center" vertical="center" textRotation="255"/>
    </xf>
    <xf numFmtId="0" fontId="19" fillId="3" borderId="14" xfId="2" applyFont="1" applyFill="1" applyBorder="1" applyAlignment="1" applyProtection="1">
      <alignment horizontal="center" vertical="top" wrapText="1"/>
      <protection locked="0"/>
    </xf>
    <xf numFmtId="0" fontId="19" fillId="3" borderId="12" xfId="2" applyFont="1" applyFill="1" applyBorder="1" applyAlignment="1" applyProtection="1">
      <alignment horizontal="center" vertical="top" wrapText="1"/>
      <protection locked="0"/>
    </xf>
    <xf numFmtId="0" fontId="19" fillId="3" borderId="13" xfId="2" applyFont="1" applyFill="1" applyBorder="1" applyAlignment="1" applyProtection="1">
      <alignment horizontal="center" vertical="top" wrapText="1"/>
      <protection locked="0"/>
    </xf>
    <xf numFmtId="0" fontId="19" fillId="3" borderId="21" xfId="2" applyFont="1" applyFill="1" applyBorder="1" applyAlignment="1" applyProtection="1">
      <alignment horizontal="center" vertical="top" wrapText="1"/>
      <protection locked="0"/>
    </xf>
    <xf numFmtId="0" fontId="19" fillId="3" borderId="0" xfId="2" applyFont="1" applyFill="1" applyAlignment="1" applyProtection="1">
      <alignment horizontal="center" vertical="top" wrapText="1"/>
      <protection locked="0"/>
    </xf>
    <xf numFmtId="0" fontId="19" fillId="3" borderId="22" xfId="2" applyFont="1" applyFill="1" applyBorder="1" applyAlignment="1" applyProtection="1">
      <alignment horizontal="center" vertical="top" wrapText="1"/>
      <protection locked="0"/>
    </xf>
    <xf numFmtId="0" fontId="19" fillId="3" borderId="25" xfId="2" applyFont="1" applyFill="1" applyBorder="1" applyAlignment="1" applyProtection="1">
      <alignment horizontal="center" vertical="top" wrapText="1"/>
      <protection locked="0"/>
    </xf>
    <xf numFmtId="0" fontId="19" fillId="3" borderId="19" xfId="2" applyFont="1" applyFill="1" applyBorder="1" applyAlignment="1" applyProtection="1">
      <alignment horizontal="center" vertical="top" wrapText="1"/>
      <protection locked="0"/>
    </xf>
    <xf numFmtId="0" fontId="19" fillId="3" borderId="20" xfId="2" applyFont="1" applyFill="1" applyBorder="1" applyAlignment="1" applyProtection="1">
      <alignment horizontal="center" vertical="top" wrapText="1"/>
      <protection locked="0"/>
    </xf>
    <xf numFmtId="0" fontId="19" fillId="3" borderId="23" xfId="2" applyFont="1" applyFill="1" applyBorder="1" applyAlignment="1" applyProtection="1">
      <alignment horizontal="center" vertical="top" wrapText="1"/>
      <protection locked="0"/>
    </xf>
    <xf numFmtId="1" fontId="19" fillId="3" borderId="23" xfId="2" applyNumberFormat="1" applyFont="1" applyFill="1" applyBorder="1" applyAlignment="1" applyProtection="1">
      <alignment horizontal="center" vertical="top" wrapText="1"/>
      <protection locked="0"/>
    </xf>
    <xf numFmtId="14" fontId="19" fillId="0" borderId="37" xfId="2" applyNumberFormat="1" applyFont="1" applyBorder="1" applyAlignment="1">
      <alignment horizontal="center" vertical="center"/>
    </xf>
    <xf numFmtId="14" fontId="19" fillId="0" borderId="10" xfId="2" applyNumberFormat="1" applyFont="1" applyBorder="1" applyAlignment="1">
      <alignment horizontal="center" vertical="center"/>
    </xf>
    <xf numFmtId="0" fontId="19" fillId="0" borderId="69" xfId="2" applyFont="1" applyBorder="1" applyAlignment="1">
      <alignment horizontal="center" vertical="center" wrapText="1"/>
    </xf>
    <xf numFmtId="0" fontId="19" fillId="0" borderId="56" xfId="2" applyFont="1" applyBorder="1" applyAlignment="1">
      <alignment horizontal="center" vertical="center" wrapText="1"/>
    </xf>
    <xf numFmtId="0" fontId="19" fillId="3" borderId="37" xfId="2" applyFont="1" applyFill="1" applyBorder="1" applyAlignment="1" applyProtection="1">
      <alignment horizontal="center" vertical="top" wrapText="1"/>
      <protection locked="0"/>
    </xf>
    <xf numFmtId="0" fontId="19" fillId="3" borderId="9" xfId="2" applyFont="1" applyFill="1" applyBorder="1" applyAlignment="1" applyProtection="1">
      <alignment horizontal="center" vertical="top" wrapText="1"/>
      <protection locked="0"/>
    </xf>
    <xf numFmtId="0" fontId="19" fillId="3" borderId="38" xfId="2" applyFont="1" applyFill="1" applyBorder="1" applyAlignment="1" applyProtection="1">
      <alignment horizontal="center" vertical="top" wrapText="1"/>
      <protection locked="0"/>
    </xf>
    <xf numFmtId="0" fontId="19" fillId="0" borderId="14" xfId="2" applyFont="1" applyBorder="1" applyAlignment="1" applyProtection="1">
      <alignment horizontal="left" vertical="top"/>
      <protection locked="0"/>
    </xf>
    <xf numFmtId="0" fontId="19" fillId="0" borderId="13" xfId="2" applyFont="1" applyBorder="1" applyAlignment="1" applyProtection="1">
      <alignment horizontal="left" vertical="top"/>
      <protection locked="0"/>
    </xf>
    <xf numFmtId="0" fontId="19" fillId="0" borderId="14" xfId="2" applyFont="1" applyBorder="1" applyAlignment="1" applyProtection="1">
      <alignment horizontal="left" vertical="top" wrapText="1"/>
      <protection locked="0"/>
    </xf>
    <xf numFmtId="0" fontId="19" fillId="0" borderId="13" xfId="2" applyFont="1" applyBorder="1" applyAlignment="1" applyProtection="1">
      <alignment horizontal="left" vertical="top" wrapText="1"/>
      <protection locked="0"/>
    </xf>
    <xf numFmtId="0" fontId="19" fillId="0" borderId="25" xfId="2" applyFont="1" applyBorder="1" applyAlignment="1">
      <alignment horizontal="center" vertical="center" wrapText="1"/>
    </xf>
    <xf numFmtId="0" fontId="19" fillId="0" borderId="20" xfId="2" applyFont="1" applyBorder="1" applyAlignment="1">
      <alignment horizontal="center" vertical="center" wrapText="1"/>
    </xf>
    <xf numFmtId="0" fontId="19" fillId="0" borderId="47" xfId="2" applyFont="1" applyBorder="1" applyAlignment="1" applyProtection="1">
      <alignment horizontal="left" vertical="top"/>
      <protection locked="0"/>
    </xf>
    <xf numFmtId="0" fontId="19" fillId="0" borderId="47" xfId="2" applyFont="1" applyBorder="1" applyAlignment="1" applyProtection="1">
      <alignment horizontal="left" vertical="top" wrapText="1"/>
      <protection locked="0"/>
    </xf>
    <xf numFmtId="0" fontId="19" fillId="0" borderId="15" xfId="2" applyFont="1" applyBorder="1" applyAlignment="1" applyProtection="1">
      <alignment horizontal="left" vertical="top"/>
      <protection locked="0"/>
    </xf>
    <xf numFmtId="0" fontId="19" fillId="3" borderId="23" xfId="2" applyFont="1" applyFill="1" applyBorder="1" applyAlignment="1" applyProtection="1">
      <alignment horizontal="left" vertical="top" wrapText="1"/>
      <protection locked="0"/>
    </xf>
    <xf numFmtId="0" fontId="19" fillId="0" borderId="23" xfId="2" applyFont="1" applyBorder="1" applyAlignment="1" applyProtection="1">
      <alignment horizontal="left" vertical="top"/>
      <protection locked="0"/>
    </xf>
    <xf numFmtId="0" fontId="19" fillId="0" borderId="23" xfId="2" applyFont="1" applyBorder="1" applyAlignment="1" applyProtection="1">
      <alignment horizontal="left" vertical="top" wrapText="1"/>
      <protection locked="0"/>
    </xf>
    <xf numFmtId="0" fontId="19" fillId="0" borderId="51" xfId="2" applyFont="1" applyBorder="1" applyAlignment="1" applyProtection="1">
      <alignment horizontal="left" vertical="top"/>
      <protection locked="0"/>
    </xf>
    <xf numFmtId="0" fontId="11" fillId="10" borderId="52" xfId="2" applyFont="1" applyFill="1" applyBorder="1" applyAlignment="1">
      <alignment horizontal="center" vertical="center" textRotation="255"/>
    </xf>
    <xf numFmtId="0" fontId="11" fillId="10" borderId="53" xfId="2" applyFont="1" applyFill="1" applyBorder="1" applyAlignment="1">
      <alignment horizontal="center" vertical="center" textRotation="255"/>
    </xf>
    <xf numFmtId="0" fontId="19" fillId="0" borderId="37" xfId="2" applyFont="1" applyBorder="1" applyAlignment="1">
      <alignment horizontal="center" vertical="center"/>
    </xf>
    <xf numFmtId="0" fontId="19" fillId="0" borderId="38" xfId="2" applyFont="1" applyBorder="1" applyAlignment="1">
      <alignment horizontal="center" vertical="center"/>
    </xf>
    <xf numFmtId="0" fontId="19" fillId="3" borderId="25" xfId="2" applyFont="1" applyFill="1" applyBorder="1" applyAlignment="1" applyProtection="1">
      <alignment horizontal="left" vertical="top" wrapText="1"/>
      <protection locked="0"/>
    </xf>
    <xf numFmtId="0" fontId="19" fillId="3" borderId="20" xfId="2" applyFont="1" applyFill="1" applyBorder="1" applyAlignment="1" applyProtection="1">
      <alignment horizontal="left" vertical="top" wrapText="1"/>
      <protection locked="0"/>
    </xf>
    <xf numFmtId="0" fontId="21" fillId="12" borderId="8" xfId="2" applyFont="1" applyFill="1" applyBorder="1" applyAlignment="1">
      <alignment horizontal="left" vertical="center"/>
    </xf>
    <xf numFmtId="0" fontId="21" fillId="12" borderId="9" xfId="2" applyFont="1" applyFill="1" applyBorder="1" applyAlignment="1">
      <alignment horizontal="left" vertical="center"/>
    </xf>
    <xf numFmtId="0" fontId="21" fillId="12" borderId="38" xfId="2" applyFont="1" applyFill="1" applyBorder="1" applyAlignment="1">
      <alignment horizontal="left" vertical="center"/>
    </xf>
    <xf numFmtId="0" fontId="21" fillId="12" borderId="23" xfId="2" applyFont="1" applyFill="1" applyBorder="1" applyAlignment="1">
      <alignment horizontal="left" vertical="center"/>
    </xf>
    <xf numFmtId="0" fontId="21" fillId="12" borderId="51" xfId="2" applyFont="1" applyFill="1" applyBorder="1" applyAlignment="1">
      <alignment horizontal="left" vertical="center"/>
    </xf>
    <xf numFmtId="14" fontId="4" fillId="0" borderId="24" xfId="2" applyNumberFormat="1" applyFont="1" applyBorder="1" applyAlignment="1" applyProtection="1">
      <alignment horizontal="center" vertical="center"/>
      <protection locked="0"/>
    </xf>
    <xf numFmtId="0" fontId="4" fillId="0" borderId="23" xfId="2" applyFont="1" applyBorder="1" applyAlignment="1" applyProtection="1">
      <alignment horizontal="center" vertical="center"/>
      <protection locked="0"/>
    </xf>
    <xf numFmtId="14" fontId="4" fillId="0" borderId="23" xfId="2" applyNumberFormat="1" applyFont="1" applyBorder="1" applyAlignment="1" applyProtection="1">
      <alignment horizontal="center" vertical="center"/>
      <protection locked="0"/>
    </xf>
    <xf numFmtId="0" fontId="4" fillId="0" borderId="51" xfId="2" applyFont="1" applyBorder="1" applyAlignment="1" applyProtection="1">
      <alignment horizontal="center" vertical="center"/>
      <protection locked="0"/>
    </xf>
    <xf numFmtId="0" fontId="26" fillId="14" borderId="30" xfId="2" applyFont="1" applyFill="1" applyBorder="1" applyAlignment="1">
      <alignment horizontal="center" vertical="center" wrapText="1"/>
    </xf>
    <xf numFmtId="0" fontId="26" fillId="14" borderId="31" xfId="2" applyFont="1" applyFill="1" applyBorder="1" applyAlignment="1">
      <alignment horizontal="center" vertical="center" wrapText="1"/>
    </xf>
    <xf numFmtId="0" fontId="24" fillId="0" borderId="30" xfId="2" applyFont="1" applyBorder="1" applyAlignment="1" applyProtection="1">
      <alignment horizontal="center" vertical="center" wrapText="1"/>
      <protection locked="0"/>
    </xf>
    <xf numFmtId="0" fontId="24" fillId="0" borderId="31" xfId="2" applyFont="1" applyBorder="1" applyAlignment="1" applyProtection="1">
      <alignment horizontal="center" vertical="center" wrapText="1"/>
      <protection locked="0"/>
    </xf>
    <xf numFmtId="0" fontId="24" fillId="0" borderId="32" xfId="2" applyFont="1" applyBorder="1" applyAlignment="1" applyProtection="1">
      <alignment horizontal="center" vertical="center" wrapText="1"/>
      <protection locked="0"/>
    </xf>
    <xf numFmtId="0" fontId="19" fillId="0" borderId="57" xfId="2" applyFont="1" applyBorder="1" applyAlignment="1" applyProtection="1">
      <alignment horizontal="left" vertical="top"/>
      <protection locked="0"/>
    </xf>
    <xf numFmtId="0" fontId="19" fillId="0" borderId="57" xfId="2" applyFont="1" applyBorder="1" applyAlignment="1" applyProtection="1">
      <alignment horizontal="left" vertical="top" wrapText="1"/>
      <protection locked="0"/>
    </xf>
    <xf numFmtId="0" fontId="19" fillId="0" borderId="60" xfId="2" applyFont="1" applyBorder="1" applyAlignment="1" applyProtection="1">
      <alignment horizontal="left" vertical="top"/>
      <protection locked="0"/>
    </xf>
    <xf numFmtId="0" fontId="22" fillId="0" borderId="21" xfId="2" applyFont="1" applyBorder="1" applyAlignment="1">
      <alignment horizontal="center" vertical="center" wrapText="1"/>
    </xf>
    <xf numFmtId="0" fontId="22" fillId="0" borderId="0" xfId="2" applyFont="1" applyAlignment="1">
      <alignment horizontal="center" vertical="center" wrapText="1"/>
    </xf>
    <xf numFmtId="0" fontId="22" fillId="0" borderId="7" xfId="2" applyFont="1" applyBorder="1" applyAlignment="1">
      <alignment horizontal="center" vertical="center" wrapText="1"/>
    </xf>
    <xf numFmtId="0" fontId="11" fillId="11" borderId="55" xfId="2" applyFont="1" applyFill="1" applyBorder="1" applyAlignment="1">
      <alignment horizontal="center" vertical="center" textRotation="255"/>
    </xf>
    <xf numFmtId="0" fontId="11" fillId="11" borderId="52" xfId="2" applyFont="1" applyFill="1" applyBorder="1" applyAlignment="1">
      <alignment horizontal="center" vertical="center" textRotation="255"/>
    </xf>
    <xf numFmtId="0" fontId="11" fillId="11" borderId="53" xfId="2" applyFont="1" applyFill="1" applyBorder="1" applyAlignment="1">
      <alignment horizontal="center" vertical="center" textRotation="255"/>
    </xf>
    <xf numFmtId="0" fontId="19" fillId="3" borderId="58" xfId="2" applyFont="1" applyFill="1" applyBorder="1" applyAlignment="1" applyProtection="1">
      <alignment horizontal="center" vertical="top" wrapText="1"/>
      <protection locked="0"/>
    </xf>
    <xf numFmtId="0" fontId="19" fillId="3" borderId="40" xfId="2" applyFont="1" applyFill="1" applyBorder="1" applyAlignment="1" applyProtection="1">
      <alignment horizontal="center" vertical="top" wrapText="1"/>
      <protection locked="0"/>
    </xf>
    <xf numFmtId="0" fontId="19" fillId="3" borderId="59" xfId="2" applyFont="1" applyFill="1" applyBorder="1" applyAlignment="1" applyProtection="1">
      <alignment horizontal="center" vertical="top" wrapText="1"/>
      <protection locked="0"/>
    </xf>
    <xf numFmtId="0" fontId="19" fillId="3" borderId="58" xfId="2" applyFont="1" applyFill="1" applyBorder="1" applyAlignment="1" applyProtection="1">
      <alignment horizontal="left" vertical="top" wrapText="1"/>
      <protection locked="0"/>
    </xf>
    <xf numFmtId="0" fontId="19" fillId="3" borderId="59" xfId="2" applyFont="1" applyFill="1" applyBorder="1" applyAlignment="1" applyProtection="1">
      <alignment horizontal="left" vertical="top" wrapText="1"/>
      <protection locked="0"/>
    </xf>
    <xf numFmtId="0" fontId="8" fillId="6" borderId="9" xfId="2" applyFont="1" applyFill="1" applyBorder="1" applyAlignment="1" applyProtection="1">
      <alignment horizontal="center" vertical="center" wrapText="1"/>
      <protection locked="0"/>
    </xf>
    <xf numFmtId="0" fontId="27" fillId="2" borderId="8" xfId="2" applyFont="1" applyFill="1" applyBorder="1" applyAlignment="1">
      <alignment horizontal="left" vertical="center" wrapText="1"/>
    </xf>
    <xf numFmtId="0" fontId="27" fillId="2" borderId="9" xfId="2" applyFont="1" applyFill="1" applyBorder="1" applyAlignment="1">
      <alignment horizontal="left" vertical="center" wrapText="1"/>
    </xf>
    <xf numFmtId="0" fontId="27" fillId="2" borderId="10" xfId="2" applyFont="1" applyFill="1" applyBorder="1" applyAlignment="1">
      <alignment horizontal="left" vertical="center" wrapText="1"/>
    </xf>
    <xf numFmtId="0" fontId="8" fillId="6" borderId="37" xfId="2" applyFont="1" applyFill="1" applyBorder="1" applyAlignment="1">
      <alignment horizontal="center" vertical="center" wrapText="1"/>
    </xf>
    <xf numFmtId="0" fontId="8" fillId="6" borderId="9" xfId="2" applyFont="1" applyFill="1" applyBorder="1" applyAlignment="1">
      <alignment horizontal="center" vertical="center" wrapText="1"/>
    </xf>
    <xf numFmtId="0" fontId="24" fillId="13" borderId="37" xfId="2" applyFont="1" applyFill="1" applyBorder="1" applyAlignment="1">
      <alignment horizontal="right" vertical="center" wrapText="1"/>
    </xf>
    <xf numFmtId="0" fontId="24" fillId="13" borderId="9" xfId="2" applyFont="1" applyFill="1" applyBorder="1" applyAlignment="1">
      <alignment horizontal="right" vertical="center" wrapText="1"/>
    </xf>
    <xf numFmtId="0" fontId="24" fillId="13" borderId="38" xfId="2" applyFont="1" applyFill="1" applyBorder="1" applyAlignment="1">
      <alignment horizontal="right" vertical="center" wrapText="1"/>
    </xf>
    <xf numFmtId="0" fontId="23" fillId="13" borderId="23" xfId="2" applyFont="1" applyFill="1" applyBorder="1" applyAlignment="1">
      <alignment horizontal="right" vertical="center" wrapText="1"/>
    </xf>
    <xf numFmtId="0" fontId="29" fillId="13" borderId="62" xfId="2" applyFont="1" applyFill="1" applyBorder="1" applyAlignment="1">
      <alignment horizontal="center" vertical="center" wrapText="1"/>
    </xf>
    <xf numFmtId="0" fontId="29" fillId="13" borderId="52" xfId="2" applyFont="1" applyFill="1" applyBorder="1" applyAlignment="1">
      <alignment horizontal="center" vertical="center" wrapText="1"/>
    </xf>
    <xf numFmtId="0" fontId="29" fillId="13" borderId="46" xfId="2" applyFont="1" applyFill="1" applyBorder="1" applyAlignment="1">
      <alignment horizontal="center" vertical="center" wrapText="1"/>
    </xf>
    <xf numFmtId="0" fontId="25" fillId="13" borderId="14" xfId="2" applyFont="1" applyFill="1" applyBorder="1" applyAlignment="1">
      <alignment horizontal="left" vertical="top" wrapText="1"/>
    </xf>
    <xf numFmtId="0" fontId="25" fillId="13" borderId="12" xfId="2" applyFont="1" applyFill="1" applyBorder="1" applyAlignment="1">
      <alignment horizontal="left" vertical="top" wrapText="1"/>
    </xf>
    <xf numFmtId="0" fontId="25" fillId="13" borderId="13" xfId="2" applyFont="1" applyFill="1" applyBorder="1" applyAlignment="1">
      <alignment horizontal="left" vertical="top" wrapText="1"/>
    </xf>
    <xf numFmtId="0" fontId="25" fillId="13" borderId="21" xfId="2" applyFont="1" applyFill="1" applyBorder="1" applyAlignment="1">
      <alignment horizontal="left" vertical="top" wrapText="1"/>
    </xf>
    <xf numFmtId="0" fontId="25" fillId="13" borderId="0" xfId="2" applyFont="1" applyFill="1" applyAlignment="1">
      <alignment horizontal="left" vertical="top" wrapText="1"/>
    </xf>
    <xf numFmtId="0" fontId="25" fillId="13" borderId="22" xfId="2" applyFont="1" applyFill="1" applyBorder="1" applyAlignment="1">
      <alignment horizontal="left" vertical="top" wrapText="1"/>
    </xf>
    <xf numFmtId="0" fontId="25" fillId="13" borderId="25" xfId="2" applyFont="1" applyFill="1" applyBorder="1" applyAlignment="1">
      <alignment horizontal="left" vertical="top" wrapText="1"/>
    </xf>
    <xf numFmtId="0" fontId="25" fillId="13" borderId="19" xfId="2" applyFont="1" applyFill="1" applyBorder="1" applyAlignment="1">
      <alignment horizontal="left" vertical="top" wrapText="1"/>
    </xf>
    <xf numFmtId="0" fontId="25" fillId="13" borderId="20" xfId="2" applyFont="1" applyFill="1" applyBorder="1" applyAlignment="1">
      <alignment horizontal="left" vertical="top" wrapText="1"/>
    </xf>
    <xf numFmtId="0" fontId="20" fillId="15" borderId="19" xfId="2" applyFont="1" applyFill="1" applyBorder="1" applyAlignment="1">
      <alignment horizontal="right" vertical="center" wrapText="1"/>
    </xf>
    <xf numFmtId="0" fontId="20" fillId="15" borderId="20" xfId="2" applyFont="1" applyFill="1" applyBorder="1" applyAlignment="1">
      <alignment horizontal="right" vertical="center" wrapText="1"/>
    </xf>
    <xf numFmtId="0" fontId="28" fillId="16" borderId="8" xfId="2" applyFont="1" applyFill="1" applyBorder="1" applyAlignment="1">
      <alignment horizontal="center" vertical="center" wrapText="1"/>
    </xf>
    <xf numFmtId="0" fontId="28" fillId="16" borderId="9" xfId="2" applyFont="1" applyFill="1" applyBorder="1" applyAlignment="1">
      <alignment horizontal="center" vertical="center" wrapText="1"/>
    </xf>
    <xf numFmtId="0" fontId="28" fillId="16" borderId="38" xfId="2" applyFont="1" applyFill="1" applyBorder="1" applyAlignment="1">
      <alignment horizontal="center" vertical="center" wrapText="1"/>
    </xf>
    <xf numFmtId="166" fontId="20" fillId="16" borderId="14" xfId="2" applyNumberFormat="1" applyFont="1" applyFill="1" applyBorder="1" applyAlignment="1">
      <alignment horizontal="center" vertical="center"/>
    </xf>
    <xf numFmtId="166" fontId="20" fillId="16" borderId="12" xfId="2" applyNumberFormat="1" applyFont="1" applyFill="1" applyBorder="1" applyAlignment="1">
      <alignment horizontal="center" vertical="center"/>
    </xf>
    <xf numFmtId="166" fontId="20" fillId="16" borderId="13" xfId="2" applyNumberFormat="1" applyFont="1" applyFill="1" applyBorder="1" applyAlignment="1">
      <alignment horizontal="center" vertical="center"/>
    </xf>
    <xf numFmtId="166" fontId="20" fillId="16" borderId="15" xfId="2" applyNumberFormat="1" applyFont="1" applyFill="1" applyBorder="1" applyAlignment="1">
      <alignment horizontal="center" vertical="center"/>
    </xf>
    <xf numFmtId="0" fontId="23" fillId="10" borderId="23" xfId="2" applyFont="1" applyFill="1" applyBorder="1" applyAlignment="1">
      <alignment horizontal="right" vertical="center" wrapText="1"/>
    </xf>
    <xf numFmtId="0" fontId="24" fillId="10" borderId="23" xfId="2" applyFont="1" applyFill="1" applyBorder="1" applyAlignment="1">
      <alignment horizontal="right" vertical="center" wrapText="1"/>
    </xf>
    <xf numFmtId="166" fontId="31" fillId="3" borderId="14" xfId="2" applyNumberFormat="1" applyFont="1" applyFill="1" applyBorder="1" applyAlignment="1" applyProtection="1">
      <alignment horizontal="center" vertical="center"/>
      <protection locked="0"/>
    </xf>
    <xf numFmtId="166" fontId="31" fillId="3" borderId="12" xfId="2" applyNumberFormat="1" applyFont="1" applyFill="1" applyBorder="1" applyAlignment="1" applyProtection="1">
      <alignment horizontal="center" vertical="center"/>
      <protection locked="0"/>
    </xf>
    <xf numFmtId="166" fontId="31" fillId="3" borderId="13" xfId="2" applyNumberFormat="1" applyFont="1" applyFill="1" applyBorder="1" applyAlignment="1" applyProtection="1">
      <alignment horizontal="center" vertical="center"/>
      <protection locked="0"/>
    </xf>
    <xf numFmtId="166" fontId="31" fillId="3" borderId="15" xfId="2" applyNumberFormat="1" applyFont="1" applyFill="1" applyBorder="1" applyAlignment="1" applyProtection="1">
      <alignment horizontal="center" vertical="center"/>
      <protection locked="0"/>
    </xf>
    <xf numFmtId="0" fontId="29" fillId="10" borderId="62" xfId="2" applyFont="1" applyFill="1" applyBorder="1" applyAlignment="1">
      <alignment horizontal="center" vertical="center" wrapText="1"/>
    </xf>
    <xf numFmtId="0" fontId="29" fillId="10" borderId="52" xfId="2" applyFont="1" applyFill="1" applyBorder="1" applyAlignment="1">
      <alignment horizontal="center" vertical="center" wrapText="1"/>
    </xf>
    <xf numFmtId="0" fontId="29" fillId="10" borderId="46" xfId="2" applyFont="1" applyFill="1" applyBorder="1" applyAlignment="1">
      <alignment horizontal="center" vertical="center" wrapText="1"/>
    </xf>
    <xf numFmtId="0" fontId="25" fillId="10" borderId="14" xfId="2" applyFont="1" applyFill="1" applyBorder="1" applyAlignment="1">
      <alignment horizontal="left" vertical="top" wrapText="1"/>
    </xf>
    <xf numFmtId="0" fontId="25" fillId="10" borderId="12" xfId="2" applyFont="1" applyFill="1" applyBorder="1" applyAlignment="1">
      <alignment horizontal="left" vertical="top" wrapText="1"/>
    </xf>
    <xf numFmtId="0" fontId="25" fillId="10" borderId="13" xfId="2" applyFont="1" applyFill="1" applyBorder="1" applyAlignment="1">
      <alignment horizontal="left" vertical="top" wrapText="1"/>
    </xf>
    <xf numFmtId="0" fontId="25" fillId="10" borderId="21" xfId="2" applyFont="1" applyFill="1" applyBorder="1" applyAlignment="1">
      <alignment horizontal="left" vertical="top" wrapText="1"/>
    </xf>
    <xf numFmtId="0" fontId="25" fillId="10" borderId="0" xfId="2" applyFont="1" applyFill="1" applyAlignment="1">
      <alignment horizontal="left" vertical="top" wrapText="1"/>
    </xf>
    <xf numFmtId="0" fontId="25" fillId="10" borderId="22" xfId="2" applyFont="1" applyFill="1" applyBorder="1" applyAlignment="1">
      <alignment horizontal="left" vertical="top" wrapText="1"/>
    </xf>
    <xf numFmtId="0" fontId="25" fillId="10" borderId="25" xfId="2" applyFont="1" applyFill="1" applyBorder="1" applyAlignment="1">
      <alignment horizontal="left" vertical="top" wrapText="1"/>
    </xf>
    <xf numFmtId="0" fontId="25" fillId="10" borderId="19" xfId="2" applyFont="1" applyFill="1" applyBorder="1" applyAlignment="1">
      <alignment horizontal="left" vertical="top" wrapText="1"/>
    </xf>
    <xf numFmtId="0" fontId="25" fillId="10" borderId="20" xfId="2" applyFont="1" applyFill="1" applyBorder="1" applyAlignment="1">
      <alignment horizontal="left" vertical="top" wrapText="1"/>
    </xf>
    <xf numFmtId="166" fontId="31" fillId="10" borderId="14" xfId="2" applyNumberFormat="1" applyFont="1" applyFill="1" applyBorder="1" applyAlignment="1">
      <alignment horizontal="center" vertical="center"/>
    </xf>
    <xf numFmtId="166" fontId="31" fillId="10" borderId="12" xfId="2" applyNumberFormat="1" applyFont="1" applyFill="1" applyBorder="1" applyAlignment="1">
      <alignment horizontal="center" vertical="center"/>
    </xf>
    <xf numFmtId="166" fontId="31" fillId="10" borderId="13" xfId="2" applyNumberFormat="1" applyFont="1" applyFill="1" applyBorder="1" applyAlignment="1">
      <alignment horizontal="center" vertical="center"/>
    </xf>
    <xf numFmtId="166" fontId="31" fillId="10" borderId="15" xfId="2" applyNumberFormat="1" applyFont="1" applyFill="1" applyBorder="1" applyAlignment="1">
      <alignment horizontal="center" vertical="center"/>
    </xf>
    <xf numFmtId="0" fontId="4" fillId="0" borderId="37" xfId="2" applyFont="1" applyBorder="1" applyAlignment="1">
      <alignment horizontal="center"/>
    </xf>
    <xf numFmtId="0" fontId="4" fillId="0" borderId="9" xfId="2" applyFont="1" applyBorder="1" applyAlignment="1">
      <alignment horizontal="center"/>
    </xf>
    <xf numFmtId="0" fontId="4" fillId="0" borderId="38" xfId="2" applyFont="1" applyBorder="1" applyAlignment="1">
      <alignment horizontal="center"/>
    </xf>
    <xf numFmtId="166" fontId="31" fillId="3" borderId="37" xfId="2" applyNumberFormat="1" applyFont="1" applyFill="1" applyBorder="1" applyAlignment="1" applyProtection="1">
      <alignment horizontal="center" vertical="center"/>
      <protection locked="0"/>
    </xf>
    <xf numFmtId="166" fontId="31" fillId="3" borderId="9" xfId="2" applyNumberFormat="1" applyFont="1" applyFill="1" applyBorder="1" applyAlignment="1" applyProtection="1">
      <alignment horizontal="center" vertical="center"/>
      <protection locked="0"/>
    </xf>
    <xf numFmtId="166" fontId="31" fillId="3" borderId="38" xfId="2" applyNumberFormat="1" applyFont="1" applyFill="1" applyBorder="1" applyAlignment="1" applyProtection="1">
      <alignment horizontal="center" vertical="center"/>
      <protection locked="0"/>
    </xf>
    <xf numFmtId="166" fontId="31" fillId="3" borderId="10" xfId="2" applyNumberFormat="1" applyFont="1" applyFill="1" applyBorder="1" applyAlignment="1" applyProtection="1">
      <alignment horizontal="center" vertical="center"/>
      <protection locked="0"/>
    </xf>
    <xf numFmtId="0" fontId="20" fillId="10" borderId="37" xfId="2" applyFont="1" applyFill="1" applyBorder="1" applyAlignment="1">
      <alignment horizontal="right" vertical="center" wrapText="1"/>
    </xf>
    <xf numFmtId="0" fontId="20" fillId="10" borderId="9" xfId="2" applyFont="1" applyFill="1" applyBorder="1" applyAlignment="1">
      <alignment horizontal="right" vertical="center" wrapText="1"/>
    </xf>
    <xf numFmtId="0" fontId="20" fillId="10" borderId="38" xfId="2" applyFont="1" applyFill="1" applyBorder="1" applyAlignment="1">
      <alignment horizontal="right" vertical="center" wrapText="1"/>
    </xf>
    <xf numFmtId="0" fontId="28" fillId="17" borderId="8" xfId="2" applyFont="1" applyFill="1" applyBorder="1" applyAlignment="1">
      <alignment horizontal="right" vertical="center" wrapText="1"/>
    </xf>
    <xf numFmtId="0" fontId="28" fillId="17" borderId="9" xfId="2" applyFont="1" applyFill="1" applyBorder="1" applyAlignment="1">
      <alignment horizontal="right" vertical="center" wrapText="1"/>
    </xf>
    <xf numFmtId="0" fontId="28" fillId="17" borderId="38" xfId="2" applyFont="1" applyFill="1" applyBorder="1" applyAlignment="1">
      <alignment horizontal="right" vertical="center" wrapText="1"/>
    </xf>
    <xf numFmtId="166" fontId="20" fillId="17" borderId="14" xfId="2" applyNumberFormat="1" applyFont="1" applyFill="1" applyBorder="1" applyAlignment="1">
      <alignment horizontal="center" vertical="center"/>
    </xf>
    <xf numFmtId="166" fontId="20" fillId="17" borderId="12" xfId="2" applyNumberFormat="1" applyFont="1" applyFill="1" applyBorder="1" applyAlignment="1">
      <alignment horizontal="center" vertical="center"/>
    </xf>
    <xf numFmtId="166" fontId="20" fillId="17" borderId="13" xfId="2" applyNumberFormat="1" applyFont="1" applyFill="1" applyBorder="1" applyAlignment="1">
      <alignment horizontal="center" vertical="center"/>
    </xf>
    <xf numFmtId="166" fontId="20" fillId="17" borderId="15" xfId="2" applyNumberFormat="1" applyFont="1" applyFill="1" applyBorder="1" applyAlignment="1">
      <alignment horizontal="center" vertical="center"/>
    </xf>
    <xf numFmtId="0" fontId="23" fillId="11" borderId="23" xfId="2" applyFont="1" applyFill="1" applyBorder="1" applyAlignment="1">
      <alignment horizontal="right" vertical="center" wrapText="1"/>
    </xf>
    <xf numFmtId="0" fontId="24" fillId="11" borderId="23" xfId="2" applyFont="1" applyFill="1" applyBorder="1" applyAlignment="1">
      <alignment horizontal="right" vertical="center" wrapText="1"/>
    </xf>
    <xf numFmtId="0" fontId="29" fillId="11" borderId="62" xfId="2" applyFont="1" applyFill="1" applyBorder="1" applyAlignment="1">
      <alignment horizontal="center" vertical="center" wrapText="1"/>
    </xf>
    <xf numFmtId="0" fontId="29" fillId="11" borderId="52" xfId="2" applyFont="1" applyFill="1" applyBorder="1" applyAlignment="1">
      <alignment horizontal="center" vertical="center" wrapText="1"/>
    </xf>
    <xf numFmtId="0" fontId="29" fillId="11" borderId="46" xfId="2" applyFont="1" applyFill="1" applyBorder="1" applyAlignment="1">
      <alignment horizontal="center" vertical="center" wrapText="1"/>
    </xf>
    <xf numFmtId="0" fontId="25" fillId="11" borderId="14" xfId="2" applyFont="1" applyFill="1" applyBorder="1" applyAlignment="1">
      <alignment horizontal="left" vertical="top" wrapText="1"/>
    </xf>
    <xf numFmtId="0" fontId="25" fillId="11" borderId="12" xfId="2" applyFont="1" applyFill="1" applyBorder="1" applyAlignment="1">
      <alignment horizontal="left" vertical="top" wrapText="1"/>
    </xf>
    <xf numFmtId="0" fontId="25" fillId="11" borderId="13" xfId="2" applyFont="1" applyFill="1" applyBorder="1" applyAlignment="1">
      <alignment horizontal="left" vertical="top" wrapText="1"/>
    </xf>
    <xf numFmtId="0" fontId="25" fillId="11" borderId="21" xfId="2" applyFont="1" applyFill="1" applyBorder="1" applyAlignment="1">
      <alignment horizontal="left" vertical="top" wrapText="1"/>
    </xf>
    <xf numFmtId="0" fontId="25" fillId="11" borderId="0" xfId="2" applyFont="1" applyFill="1" applyAlignment="1">
      <alignment horizontal="left" vertical="top" wrapText="1"/>
    </xf>
    <xf numFmtId="0" fontId="25" fillId="11" borderId="22" xfId="2" applyFont="1" applyFill="1" applyBorder="1" applyAlignment="1">
      <alignment horizontal="left" vertical="top" wrapText="1"/>
    </xf>
    <xf numFmtId="0" fontId="25" fillId="11" borderId="25" xfId="2" applyFont="1" applyFill="1" applyBorder="1" applyAlignment="1">
      <alignment horizontal="left" vertical="top" wrapText="1"/>
    </xf>
    <xf numFmtId="0" fontId="25" fillId="11" borderId="19" xfId="2" applyFont="1" applyFill="1" applyBorder="1" applyAlignment="1">
      <alignment horizontal="left" vertical="top" wrapText="1"/>
    </xf>
    <xf numFmtId="0" fontId="25" fillId="11" borderId="20" xfId="2" applyFont="1" applyFill="1" applyBorder="1" applyAlignment="1">
      <alignment horizontal="left" vertical="top" wrapText="1"/>
    </xf>
    <xf numFmtId="166" fontId="31" fillId="11" borderId="14" xfId="2" applyNumberFormat="1" applyFont="1" applyFill="1" applyBorder="1" applyAlignment="1">
      <alignment horizontal="center" vertical="center"/>
    </xf>
    <xf numFmtId="166" fontId="31" fillId="11" borderId="12" xfId="2" applyNumberFormat="1" applyFont="1" applyFill="1" applyBorder="1" applyAlignment="1">
      <alignment horizontal="center" vertical="center"/>
    </xf>
    <xf numFmtId="166" fontId="31" fillId="11" borderId="13" xfId="2" applyNumberFormat="1" applyFont="1" applyFill="1" applyBorder="1" applyAlignment="1">
      <alignment horizontal="center" vertical="center"/>
    </xf>
    <xf numFmtId="166" fontId="31" fillId="11" borderId="15" xfId="2" applyNumberFormat="1" applyFont="1" applyFill="1" applyBorder="1" applyAlignment="1">
      <alignment horizontal="center" vertical="center"/>
    </xf>
    <xf numFmtId="0" fontId="20" fillId="11" borderId="37" xfId="2" applyFont="1" applyFill="1" applyBorder="1" applyAlignment="1">
      <alignment horizontal="right" vertical="center" wrapText="1"/>
    </xf>
    <xf numFmtId="0" fontId="20" fillId="11" borderId="9" xfId="2" applyFont="1" applyFill="1" applyBorder="1" applyAlignment="1">
      <alignment horizontal="right" vertical="center" wrapText="1"/>
    </xf>
    <xf numFmtId="0" fontId="20" fillId="11" borderId="38" xfId="2" applyFont="1" applyFill="1" applyBorder="1" applyAlignment="1">
      <alignment horizontal="right" vertical="center" wrapText="1"/>
    </xf>
    <xf numFmtId="0" fontId="51" fillId="0" borderId="0" xfId="2" applyFont="1" applyAlignment="1">
      <alignment horizontal="center" vertical="center" wrapText="1"/>
    </xf>
    <xf numFmtId="0" fontId="6" fillId="0" borderId="2" xfId="2" applyFont="1" applyBorder="1" applyAlignment="1">
      <alignment horizontal="center" vertical="center" wrapText="1"/>
    </xf>
    <xf numFmtId="0" fontId="26" fillId="3" borderId="43" xfId="2" applyFont="1" applyFill="1" applyBorder="1" applyAlignment="1">
      <alignment horizontal="right" vertical="center" wrapText="1"/>
    </xf>
    <xf numFmtId="0" fontId="26" fillId="3" borderId="44" xfId="2" applyFont="1" applyFill="1" applyBorder="1" applyAlignment="1">
      <alignment horizontal="right" vertical="center" wrapText="1"/>
    </xf>
    <xf numFmtId="166" fontId="26" fillId="3" borderId="44" xfId="2" applyNumberFormat="1" applyFont="1" applyFill="1" applyBorder="1" applyAlignment="1">
      <alignment horizontal="center" vertical="center"/>
    </xf>
    <xf numFmtId="166" fontId="26" fillId="3" borderId="45" xfId="2" applyNumberFormat="1" applyFont="1" applyFill="1" applyBorder="1" applyAlignment="1">
      <alignment horizontal="center" vertical="center"/>
    </xf>
    <xf numFmtId="0" fontId="32" fillId="3" borderId="39" xfId="2" applyFont="1" applyFill="1" applyBorder="1" applyAlignment="1">
      <alignment horizontal="right" vertical="center" wrapText="1"/>
    </xf>
    <xf numFmtId="0" fontId="32" fillId="3" borderId="40" xfId="2" applyFont="1" applyFill="1" applyBorder="1" applyAlignment="1">
      <alignment horizontal="right" vertical="center" wrapText="1"/>
    </xf>
    <xf numFmtId="167" fontId="33" fillId="3" borderId="63" xfId="4" applyNumberFormat="1" applyFont="1" applyFill="1" applyBorder="1" applyAlignment="1">
      <alignment horizontal="center" vertical="center" wrapText="1"/>
    </xf>
    <xf numFmtId="166" fontId="20" fillId="11" borderId="14" xfId="2" applyNumberFormat="1" applyFont="1" applyFill="1" applyBorder="1" applyAlignment="1">
      <alignment horizontal="center" vertical="center"/>
    </xf>
    <xf numFmtId="166" fontId="20" fillId="11" borderId="12" xfId="2" applyNumberFormat="1" applyFont="1" applyFill="1" applyBorder="1" applyAlignment="1">
      <alignment horizontal="center" vertical="center"/>
    </xf>
    <xf numFmtId="166" fontId="20" fillId="11" borderId="13" xfId="2" applyNumberFormat="1" applyFont="1" applyFill="1" applyBorder="1" applyAlignment="1">
      <alignment horizontal="center" vertical="center"/>
    </xf>
    <xf numFmtId="166" fontId="20" fillId="11" borderId="15" xfId="2" applyNumberFormat="1" applyFont="1" applyFill="1" applyBorder="1" applyAlignment="1">
      <alignment horizontal="center" vertical="center"/>
    </xf>
    <xf numFmtId="0" fontId="28" fillId="18" borderId="26" xfId="2" applyFont="1" applyFill="1" applyBorder="1" applyAlignment="1">
      <alignment horizontal="right" vertical="center" wrapText="1"/>
    </xf>
    <xf numFmtId="0" fontId="28" fillId="18" borderId="27" xfId="2" applyFont="1" applyFill="1" applyBorder="1" applyAlignment="1">
      <alignment horizontal="right" vertical="center" wrapText="1"/>
    </xf>
    <xf numFmtId="0" fontId="28" fillId="18" borderId="54" xfId="2" applyFont="1" applyFill="1" applyBorder="1" applyAlignment="1">
      <alignment horizontal="right" vertical="center" wrapText="1"/>
    </xf>
    <xf numFmtId="166" fontId="20" fillId="18" borderId="57" xfId="2" applyNumberFormat="1" applyFont="1" applyFill="1" applyBorder="1" applyAlignment="1">
      <alignment horizontal="center" vertical="center"/>
    </xf>
    <xf numFmtId="166" fontId="20" fillId="18" borderId="60" xfId="2" applyNumberFormat="1" applyFont="1" applyFill="1" applyBorder="1" applyAlignment="1">
      <alignment horizontal="center" vertical="center"/>
    </xf>
  </cellXfs>
  <cellStyles count="7">
    <cellStyle name="Currency 2" xfId="4"/>
    <cellStyle name="Hipervínculo" xfId="3" builtinId="8"/>
    <cellStyle name="Hipervínculo visitado" xfId="6" builtinId="9" hidden="1"/>
    <cellStyle name="Hyperlink 2" xfId="5"/>
    <cellStyle name="Moneda [0]" xfId="1" builtinId="7"/>
    <cellStyle name="Normal" xfId="0" builtinId="0"/>
    <cellStyle name="Normal 2" xfId="2"/>
  </cellStyles>
  <dxfs count="15">
    <dxf>
      <font>
        <strike val="0"/>
        <outline val="0"/>
        <shadow val="0"/>
        <u val="none"/>
        <vertAlign val="baseline"/>
        <sz val="12"/>
        <color auto="1"/>
        <name val="Arial"/>
        <scheme val="none"/>
      </font>
      <alignment horizontal="left" vertical="top" textRotation="0" wrapText="1" indent="0" justifyLastLine="0" shrinkToFit="0" readingOrder="0"/>
    </dxf>
    <dxf>
      <font>
        <strike val="0"/>
        <outline val="0"/>
        <shadow val="0"/>
        <u val="none"/>
        <vertAlign val="baseline"/>
        <sz val="12"/>
        <color auto="1"/>
        <name val="Arial"/>
        <scheme val="none"/>
      </font>
      <alignment horizontal="left" vertical="top" textRotation="0" wrapText="1" indent="0" justifyLastLine="0" shrinkToFit="0" readingOrder="0"/>
    </dxf>
    <dxf>
      <font>
        <b/>
        <i val="0"/>
        <strike val="0"/>
        <condense val="0"/>
        <extend val="0"/>
        <outline val="0"/>
        <shadow val="0"/>
        <u val="none"/>
        <vertAlign val="baseline"/>
        <sz val="12"/>
        <color auto="1"/>
        <name val="Arial"/>
        <scheme val="none"/>
      </font>
      <alignment horizontal="left" vertical="top" textRotation="0" wrapText="1" indent="0" justifyLastLine="0" shrinkToFit="0" readingOrder="0"/>
    </dxf>
    <dxf>
      <font>
        <strike val="0"/>
        <outline val="0"/>
        <shadow val="0"/>
        <u val="none"/>
        <vertAlign val="baseline"/>
        <sz val="12"/>
        <color auto="1"/>
        <name val="Arial"/>
        <scheme val="none"/>
      </font>
      <alignment horizontal="left" vertical="top" textRotation="0" wrapText="1" indent="0" justifyLastLine="0" shrinkToFit="0" readingOrder="0"/>
    </dxf>
    <dxf>
      <font>
        <strike val="0"/>
        <outline val="0"/>
        <shadow val="0"/>
        <u val="none"/>
        <vertAlign val="baseline"/>
        <sz val="12"/>
        <color auto="1"/>
        <name val="Arial"/>
        <scheme val="none"/>
      </font>
      <alignment horizontal="left" vertical="top" textRotation="0" wrapText="1" indent="0" justifyLastLine="0" shrinkToFit="0" readingOrder="0"/>
    </dxf>
    <dxf>
      <font>
        <b/>
        <i val="0"/>
        <strike val="0"/>
        <condense val="0"/>
        <extend val="0"/>
        <outline val="0"/>
        <shadow val="0"/>
        <u val="none"/>
        <vertAlign val="baseline"/>
        <sz val="12"/>
        <color auto="1"/>
        <name val="Arial"/>
        <scheme val="none"/>
      </font>
      <alignment horizontal="left" vertical="top" textRotation="0" wrapText="1" indent="0" justifyLastLine="0" shrinkToFit="0" readingOrder="0"/>
    </dxf>
    <dxf>
      <font>
        <strike val="0"/>
        <outline val="0"/>
        <shadow val="0"/>
        <u val="none"/>
        <vertAlign val="baseline"/>
        <sz val="12"/>
        <color auto="1"/>
        <name val="Arial"/>
        <scheme val="none"/>
      </font>
      <alignment horizontal="left" vertical="top" textRotation="0" wrapText="1" indent="0" justifyLastLine="0" shrinkToFit="0" readingOrder="0"/>
    </dxf>
    <dxf>
      <font>
        <strike val="0"/>
        <outline val="0"/>
        <shadow val="0"/>
        <u val="none"/>
        <vertAlign val="baseline"/>
        <sz val="12"/>
        <color auto="1"/>
        <name val="Arial"/>
        <scheme val="none"/>
      </font>
      <alignment horizontal="left" vertical="top" textRotation="0" wrapText="1" indent="0" justifyLastLine="0" shrinkToFit="0" readingOrder="0"/>
    </dxf>
    <dxf>
      <font>
        <b/>
        <i val="0"/>
        <strike val="0"/>
        <condense val="0"/>
        <extend val="0"/>
        <outline val="0"/>
        <shadow val="0"/>
        <u val="none"/>
        <vertAlign val="baseline"/>
        <sz val="12"/>
        <color auto="1"/>
        <name val="Arial"/>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Arial"/>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Arial"/>
        <scheme val="none"/>
      </font>
      <alignment horizontal="left" vertical="top" textRotation="0" wrapText="1" indent="0" justifyLastLine="0" shrinkToFit="0" readingOrder="0"/>
    </dxf>
    <dxf>
      <font>
        <b/>
        <i val="0"/>
        <strike val="0"/>
        <condense val="0"/>
        <extend val="0"/>
        <outline val="0"/>
        <shadow val="0"/>
        <u val="none"/>
        <vertAlign val="baseline"/>
        <sz val="12"/>
        <color auto="1"/>
        <name val="Arial"/>
        <scheme val="none"/>
      </font>
      <alignment horizontal="left" vertical="top" textRotation="0" wrapText="1" indent="0" justifyLastLine="0" shrinkToFit="0" readingOrder="0"/>
    </dxf>
    <dxf>
      <font>
        <strike val="0"/>
        <outline val="0"/>
        <shadow val="0"/>
        <u val="none"/>
        <vertAlign val="baseline"/>
        <sz val="12"/>
        <color auto="1"/>
        <name val="Arial"/>
        <scheme val="none"/>
      </font>
      <alignment horizontal="left" vertical="top" textRotation="0" wrapText="1" indent="0" justifyLastLine="0" shrinkToFit="0" readingOrder="0"/>
    </dxf>
    <dxf>
      <font>
        <strike val="0"/>
        <outline val="0"/>
        <shadow val="0"/>
        <u val="none"/>
        <vertAlign val="baseline"/>
        <sz val="12"/>
        <color auto="1"/>
        <name val="Arial"/>
        <scheme val="none"/>
      </font>
      <alignment horizontal="left" vertical="top" textRotation="0" wrapText="1" indent="0" justifyLastLine="0" shrinkToFit="0" readingOrder="0"/>
    </dxf>
    <dxf>
      <font>
        <b/>
        <i val="0"/>
        <strike val="0"/>
        <condense val="0"/>
        <extend val="0"/>
        <outline val="0"/>
        <shadow val="0"/>
        <u val="none"/>
        <vertAlign val="baseline"/>
        <sz val="12"/>
        <color auto="1"/>
        <name val="Arial"/>
        <scheme val="none"/>
      </font>
      <alignment horizontal="left" vertical="top" textRotation="0" wrapText="1" indent="0" justifyLastLine="0" shrinkToFit="0" readingOrder="0"/>
    </dxf>
  </dxfs>
  <tableStyles count="0" defaultTableStyle="TableStyleMedium2" defaultPivotStyle="PivotStyleLight16"/>
  <colors>
    <mruColors>
      <color rgb="FF178A8C"/>
      <color rgb="FFF9FAFD"/>
      <color rgb="FFE5E9F7"/>
      <color rgb="FFCC0000"/>
      <color rgb="FFCC99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28</xdr:col>
      <xdr:colOff>342900</xdr:colOff>
      <xdr:row>5</xdr:row>
      <xdr:rowOff>257175</xdr:rowOff>
    </xdr:from>
    <xdr:to>
      <xdr:col>29</xdr:col>
      <xdr:colOff>381000</xdr:colOff>
      <xdr:row>7</xdr:row>
      <xdr:rowOff>219075</xdr:rowOff>
    </xdr:to>
    <xdr:sp macro="" textlink="">
      <xdr:nvSpPr>
        <xdr:cNvPr id="6145" name="Check Box 1" hidden="1">
          <a:extLst>
            <a:ext uri="{63B3BB69-23CF-44E3-9099-C40C66FF867C}">
              <a14:compatExt xmlns:a14="http://schemas.microsoft.com/office/drawing/2010/main"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28</xdr:col>
      <xdr:colOff>352425</xdr:colOff>
      <xdr:row>6</xdr:row>
      <xdr:rowOff>276225</xdr:rowOff>
    </xdr:from>
    <xdr:to>
      <xdr:col>29</xdr:col>
      <xdr:colOff>390525</xdr:colOff>
      <xdr:row>8</xdr:row>
      <xdr:rowOff>180975</xdr:rowOff>
    </xdr:to>
    <xdr:sp macro="" textlink="">
      <xdr:nvSpPr>
        <xdr:cNvPr id="6146" name="Check Box 2" hidden="1">
          <a:extLst>
            <a:ext uri="{63B3BB69-23CF-44E3-9099-C40C66FF867C}">
              <a14:compatExt xmlns:a14="http://schemas.microsoft.com/office/drawing/2010/main"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34</xdr:col>
      <xdr:colOff>104775</xdr:colOff>
      <xdr:row>5</xdr:row>
      <xdr:rowOff>257175</xdr:rowOff>
    </xdr:from>
    <xdr:to>
      <xdr:col>35</xdr:col>
      <xdr:colOff>123825</xdr:colOff>
      <xdr:row>7</xdr:row>
      <xdr:rowOff>228600</xdr:rowOff>
    </xdr:to>
    <xdr:sp macro="" textlink="">
      <xdr:nvSpPr>
        <xdr:cNvPr id="6147" name="Check Box 3" hidden="1">
          <a:extLst>
            <a:ext uri="{63B3BB69-23CF-44E3-9099-C40C66FF867C}">
              <a14:compatExt xmlns:a14="http://schemas.microsoft.com/office/drawing/2010/main"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34</xdr:col>
      <xdr:colOff>104775</xdr:colOff>
      <xdr:row>6</xdr:row>
      <xdr:rowOff>219075</xdr:rowOff>
    </xdr:from>
    <xdr:to>
      <xdr:col>35</xdr:col>
      <xdr:colOff>142875</xdr:colOff>
      <xdr:row>9</xdr:row>
      <xdr:rowOff>0</xdr:rowOff>
    </xdr:to>
    <xdr:sp macro="" textlink="">
      <xdr:nvSpPr>
        <xdr:cNvPr id="6148" name="Check Box 4" hidden="1">
          <a:extLst>
            <a:ext uri="{63B3BB69-23CF-44E3-9099-C40C66FF867C}">
              <a14:compatExt xmlns:a14="http://schemas.microsoft.com/office/drawing/2010/main"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11</xdr:col>
      <xdr:colOff>523204</xdr:colOff>
      <xdr:row>1</xdr:row>
      <xdr:rowOff>26833</xdr:rowOff>
    </xdr:from>
    <xdr:to>
      <xdr:col>17</xdr:col>
      <xdr:colOff>321971</xdr:colOff>
      <xdr:row>1</xdr:row>
      <xdr:rowOff>872008</xdr:rowOff>
    </xdr:to>
    <xdr:pic>
      <xdr:nvPicPr>
        <xdr:cNvPr id="10" name="Imagen 9" descr="Encabezado2017">
          <a:extLst>
            <a:ext uri="{FF2B5EF4-FFF2-40B4-BE49-F238E27FC236}">
              <a16:creationId xmlns:a16="http://schemas.microsoft.com/office/drawing/2014/main" id="{00000000-0008-0000-04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34718" y="228065"/>
          <a:ext cx="4386866" cy="845175"/>
        </a:xfrm>
        <a:prstGeom prst="rect">
          <a:avLst/>
        </a:prstGeom>
        <a:noFill/>
        <a:ln>
          <a:noFill/>
        </a:ln>
      </xdr:spPr>
    </xdr:pic>
    <xdr:clientData/>
  </xdr:twoCellAnchor>
  <xdr:oneCellAnchor>
    <xdr:from>
      <xdr:col>11</xdr:col>
      <xdr:colOff>58615</xdr:colOff>
      <xdr:row>89</xdr:row>
      <xdr:rowOff>73269</xdr:rowOff>
    </xdr:from>
    <xdr:ext cx="341911" cy="338784"/>
    <xdr:pic>
      <xdr:nvPicPr>
        <xdr:cNvPr id="11" name="Picture 4">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50603394"/>
          <a:ext cx="341911" cy="338784"/>
        </a:xfrm>
        <a:prstGeom prst="rect">
          <a:avLst/>
        </a:prstGeom>
      </xdr:spPr>
    </xdr:pic>
    <xdr:clientData/>
  </xdr:oneCellAnchor>
  <xdr:oneCellAnchor>
    <xdr:from>
      <xdr:col>11</xdr:col>
      <xdr:colOff>104204</xdr:colOff>
      <xdr:row>91</xdr:row>
      <xdr:rowOff>55359</xdr:rowOff>
    </xdr:from>
    <xdr:ext cx="286565" cy="286565"/>
    <xdr:pic>
      <xdr:nvPicPr>
        <xdr:cNvPr id="12" name="Picture 6">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914954" y="51423684"/>
          <a:ext cx="286565" cy="286565"/>
        </a:xfrm>
        <a:prstGeom prst="rect">
          <a:avLst/>
        </a:prstGeom>
      </xdr:spPr>
    </xdr:pic>
    <xdr:clientData/>
  </xdr:oneCellAnchor>
  <xdr:oneCellAnchor>
    <xdr:from>
      <xdr:col>11</xdr:col>
      <xdr:colOff>78548</xdr:colOff>
      <xdr:row>94</xdr:row>
      <xdr:rowOff>60245</xdr:rowOff>
    </xdr:from>
    <xdr:ext cx="295939" cy="297497"/>
    <xdr:pic>
      <xdr:nvPicPr>
        <xdr:cNvPr id="13" name="Imagen 12" descr="https://static1.squarespace.com/static/53a02af0e4b03f568ef6953c/t/53a2c0c2e4b06eb49788252a/1403175108073/icon_11424.png">
          <a:extLst>
            <a:ext uri="{FF2B5EF4-FFF2-40B4-BE49-F238E27FC236}">
              <a16:creationId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52600145"/>
          <a:ext cx="295939" cy="297497"/>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66973</xdr:colOff>
      <xdr:row>92</xdr:row>
      <xdr:rowOff>1</xdr:rowOff>
    </xdr:from>
    <xdr:ext cx="431258" cy="433480"/>
    <xdr:pic>
      <xdr:nvPicPr>
        <xdr:cNvPr id="14" name="Imagen 13" descr="http://www.indytranslations.com/images/interpreter-icon.png">
          <a:extLst>
            <a:ext uri="{FF2B5EF4-FFF2-40B4-BE49-F238E27FC236}">
              <a16:creationId xmlns:a16="http://schemas.microsoft.com/office/drawing/2014/main" id="{00000000-0008-0000-0400-00000E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51758851"/>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90</xdr:row>
      <xdr:rowOff>27681</xdr:rowOff>
    </xdr:from>
    <xdr:ext cx="322000" cy="322383"/>
    <xdr:pic>
      <xdr:nvPicPr>
        <xdr:cNvPr id="15" name="Imagen 14" descr="https://www.benenden.co.uk/media/817351/doctor_suitecase.png">
          <a:extLst>
            <a:ext uri="{FF2B5EF4-FFF2-40B4-BE49-F238E27FC236}">
              <a16:creationId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51005481"/>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twoCellAnchor editAs="oneCell">
    <xdr:from>
      <xdr:col>11</xdr:col>
      <xdr:colOff>73269</xdr:colOff>
      <xdr:row>93</xdr:row>
      <xdr:rowOff>39078</xdr:rowOff>
    </xdr:from>
    <xdr:to>
      <xdr:col>11</xdr:col>
      <xdr:colOff>397716</xdr:colOff>
      <xdr:row>94</xdr:row>
      <xdr:rowOff>167705</xdr:rowOff>
    </xdr:to>
    <xdr:pic>
      <xdr:nvPicPr>
        <xdr:cNvPr id="16" name="Imagen 15" descr="https://cdn3.iconfinder.com/data/icons/business-office-2/512/calendar_estimate_milestones-512.png">
          <a:extLst>
            <a:ext uri="{FF2B5EF4-FFF2-40B4-BE49-F238E27FC236}">
              <a16:creationId xmlns:a16="http://schemas.microsoft.com/office/drawing/2014/main" id="{00000000-0008-0000-0400-000010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52188453"/>
          <a:ext cx="324447" cy="319127"/>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oneCellAnchor>
    <xdr:from>
      <xdr:col>11</xdr:col>
      <xdr:colOff>58615</xdr:colOff>
      <xdr:row>96</xdr:row>
      <xdr:rowOff>73269</xdr:rowOff>
    </xdr:from>
    <xdr:ext cx="341911" cy="338784"/>
    <xdr:pic>
      <xdr:nvPicPr>
        <xdr:cNvPr id="17" name="Picture 4">
          <a:extLst>
            <a:ext uri="{FF2B5EF4-FFF2-40B4-BE49-F238E27FC236}">
              <a16:creationId xmlns:a16="http://schemas.microsoft.com/office/drawing/2014/main" id="{00000000-0008-0000-0400-000011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53394219"/>
          <a:ext cx="341911" cy="338784"/>
        </a:xfrm>
        <a:prstGeom prst="rect">
          <a:avLst/>
        </a:prstGeom>
      </xdr:spPr>
    </xdr:pic>
    <xdr:clientData/>
  </xdr:oneCellAnchor>
  <xdr:oneCellAnchor>
    <xdr:from>
      <xdr:col>11</xdr:col>
      <xdr:colOff>87923</xdr:colOff>
      <xdr:row>98</xdr:row>
      <xdr:rowOff>14654</xdr:rowOff>
    </xdr:from>
    <xdr:ext cx="366346" cy="366346"/>
    <xdr:pic>
      <xdr:nvPicPr>
        <xdr:cNvPr id="18" name="Picture 6">
          <a:extLst>
            <a:ext uri="{FF2B5EF4-FFF2-40B4-BE49-F238E27FC236}">
              <a16:creationId xmlns:a16="http://schemas.microsoft.com/office/drawing/2014/main" id="{00000000-0008-0000-0400-000012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54116654"/>
          <a:ext cx="366346" cy="366346"/>
        </a:xfrm>
        <a:prstGeom prst="rect">
          <a:avLst/>
        </a:prstGeom>
      </xdr:spPr>
    </xdr:pic>
    <xdr:clientData/>
  </xdr:oneCellAnchor>
  <xdr:oneCellAnchor>
    <xdr:from>
      <xdr:col>11</xdr:col>
      <xdr:colOff>66973</xdr:colOff>
      <xdr:row>99</xdr:row>
      <xdr:rowOff>1</xdr:rowOff>
    </xdr:from>
    <xdr:ext cx="431258" cy="433480"/>
    <xdr:pic>
      <xdr:nvPicPr>
        <xdr:cNvPr id="19" name="Imagen 18" descr="http://www.indytranslations.com/images/interpreter-icon.png">
          <a:extLst>
            <a:ext uri="{FF2B5EF4-FFF2-40B4-BE49-F238E27FC236}">
              <a16:creationId xmlns:a16="http://schemas.microsoft.com/office/drawing/2014/main" id="{00000000-0008-0000-0400-000013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54492526"/>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97</xdr:row>
      <xdr:rowOff>43963</xdr:rowOff>
    </xdr:from>
    <xdr:ext cx="322000" cy="322383"/>
    <xdr:pic>
      <xdr:nvPicPr>
        <xdr:cNvPr id="20" name="Imagen 19" descr="https://www.benenden.co.uk/media/817351/doctor_suitecase.png">
          <a:extLst>
            <a:ext uri="{FF2B5EF4-FFF2-40B4-BE49-F238E27FC236}">
              <a16:creationId xmlns:a16="http://schemas.microsoft.com/office/drawing/2014/main" id="{00000000-0008-0000-0400-000014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53755438"/>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99</xdr:row>
      <xdr:rowOff>381001</xdr:rowOff>
    </xdr:from>
    <xdr:ext cx="439616" cy="442176"/>
    <xdr:pic>
      <xdr:nvPicPr>
        <xdr:cNvPr id="21" name="Imagen 20" descr="https://cdn3.iconfinder.com/data/icons/business-office-2/512/calendar_estimate_milestones-512.png">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54873526"/>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101</xdr:row>
      <xdr:rowOff>29308</xdr:rowOff>
    </xdr:from>
    <xdr:ext cx="371715" cy="373672"/>
    <xdr:pic>
      <xdr:nvPicPr>
        <xdr:cNvPr id="22" name="Imagen 21" descr="https://static1.squarespace.com/static/53a02af0e4b03f568ef6953c/t/53a2c0c2e4b06eb49788252a/1403175108073/icon_11424.png">
          <a:extLst>
            <a:ext uri="{FF2B5EF4-FFF2-40B4-BE49-F238E27FC236}">
              <a16:creationId xmlns:a16="http://schemas.microsoft.com/office/drawing/2014/main" id="{00000000-0008-0000-0400-00001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553028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78548</xdr:colOff>
      <xdr:row>101</xdr:row>
      <xdr:rowOff>43962</xdr:rowOff>
    </xdr:from>
    <xdr:ext cx="276965" cy="278423"/>
    <xdr:pic>
      <xdr:nvPicPr>
        <xdr:cNvPr id="23" name="Imagen 22" descr="https://static1.squarespace.com/static/53a02af0e4b03f568ef6953c/t/53a2c0c2e4b06eb49788252a/1403175108073/icon_11424.png">
          <a:extLst>
            <a:ext uri="{FF2B5EF4-FFF2-40B4-BE49-F238E27FC236}">
              <a16:creationId xmlns:a16="http://schemas.microsoft.com/office/drawing/2014/main" id="{00000000-0008-0000-0400-00001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55317537"/>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58615</xdr:colOff>
      <xdr:row>103</xdr:row>
      <xdr:rowOff>73269</xdr:rowOff>
    </xdr:from>
    <xdr:ext cx="341911" cy="338784"/>
    <xdr:pic>
      <xdr:nvPicPr>
        <xdr:cNvPr id="24" name="Picture 4">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56127894"/>
          <a:ext cx="341911" cy="338784"/>
        </a:xfrm>
        <a:prstGeom prst="rect">
          <a:avLst/>
        </a:prstGeom>
      </xdr:spPr>
    </xdr:pic>
    <xdr:clientData/>
  </xdr:oneCellAnchor>
  <xdr:oneCellAnchor>
    <xdr:from>
      <xdr:col>11</xdr:col>
      <xdr:colOff>87923</xdr:colOff>
      <xdr:row>105</xdr:row>
      <xdr:rowOff>14654</xdr:rowOff>
    </xdr:from>
    <xdr:ext cx="366346" cy="366346"/>
    <xdr:pic>
      <xdr:nvPicPr>
        <xdr:cNvPr id="25" name="Picture 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56850329"/>
          <a:ext cx="366346" cy="366346"/>
        </a:xfrm>
        <a:prstGeom prst="rect">
          <a:avLst/>
        </a:prstGeom>
      </xdr:spPr>
    </xdr:pic>
    <xdr:clientData/>
  </xdr:oneCellAnchor>
  <xdr:oneCellAnchor>
    <xdr:from>
      <xdr:col>11</xdr:col>
      <xdr:colOff>66973</xdr:colOff>
      <xdr:row>106</xdr:row>
      <xdr:rowOff>1</xdr:rowOff>
    </xdr:from>
    <xdr:ext cx="431258" cy="433480"/>
    <xdr:pic>
      <xdr:nvPicPr>
        <xdr:cNvPr id="26" name="Imagen 25" descr="http://www.indytranslations.com/images/interpreter-icon.png">
          <a:extLst>
            <a:ext uri="{FF2B5EF4-FFF2-40B4-BE49-F238E27FC236}">
              <a16:creationId xmlns:a16="http://schemas.microsoft.com/office/drawing/2014/main" id="{00000000-0008-0000-0400-00001A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57226201"/>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104</xdr:row>
      <xdr:rowOff>43963</xdr:rowOff>
    </xdr:from>
    <xdr:ext cx="322000" cy="322383"/>
    <xdr:pic>
      <xdr:nvPicPr>
        <xdr:cNvPr id="27" name="Imagen 26" descr="https://www.benenden.co.uk/media/817351/doctor_suitecase.png">
          <a:extLst>
            <a:ext uri="{FF2B5EF4-FFF2-40B4-BE49-F238E27FC236}">
              <a16:creationId xmlns:a16="http://schemas.microsoft.com/office/drawing/2014/main" id="{00000000-0008-0000-0400-00001B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56489113"/>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106</xdr:row>
      <xdr:rowOff>381001</xdr:rowOff>
    </xdr:from>
    <xdr:ext cx="439616" cy="442176"/>
    <xdr:pic>
      <xdr:nvPicPr>
        <xdr:cNvPr id="28" name="Imagen 27" descr="https://cdn3.iconfinder.com/data/icons/business-office-2/512/calendar_estimate_milestones-512.png">
          <a:extLst>
            <a:ext uri="{FF2B5EF4-FFF2-40B4-BE49-F238E27FC236}">
              <a16:creationId xmlns:a16="http://schemas.microsoft.com/office/drawing/2014/main" id="{00000000-0008-0000-0400-00001C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57607201"/>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108</xdr:row>
      <xdr:rowOff>29308</xdr:rowOff>
    </xdr:from>
    <xdr:ext cx="371715" cy="373672"/>
    <xdr:pic>
      <xdr:nvPicPr>
        <xdr:cNvPr id="29" name="Imagen 28" descr="https://static1.squarespace.com/static/53a02af0e4b03f568ef6953c/t/53a2c0c2e4b06eb49788252a/1403175108073/icon_11424.png">
          <a:extLst>
            <a:ext uri="{FF2B5EF4-FFF2-40B4-BE49-F238E27FC236}">
              <a16:creationId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580365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78548</xdr:colOff>
      <xdr:row>108</xdr:row>
      <xdr:rowOff>43962</xdr:rowOff>
    </xdr:from>
    <xdr:ext cx="276965" cy="278423"/>
    <xdr:pic>
      <xdr:nvPicPr>
        <xdr:cNvPr id="30" name="Imagen 29" descr="https://static1.squarespace.com/static/53a02af0e4b03f568ef6953c/t/53a2c0c2e4b06eb49788252a/1403175108073/icon_11424.png">
          <a:extLst>
            <a:ext uri="{FF2B5EF4-FFF2-40B4-BE49-F238E27FC236}">
              <a16:creationId xmlns:a16="http://schemas.microsoft.com/office/drawing/2014/main" id="{00000000-0008-0000-0400-00001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58051212"/>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108</xdr:row>
      <xdr:rowOff>29308</xdr:rowOff>
    </xdr:from>
    <xdr:ext cx="371715" cy="373672"/>
    <xdr:pic>
      <xdr:nvPicPr>
        <xdr:cNvPr id="31" name="Imagen 30" descr="https://static1.squarespace.com/static/53a02af0e4b03f568ef6953c/t/53a2c0c2e4b06eb49788252a/1403175108073/icon_11424.png">
          <a:extLst>
            <a:ext uri="{FF2B5EF4-FFF2-40B4-BE49-F238E27FC236}">
              <a16:creationId xmlns:a16="http://schemas.microsoft.com/office/drawing/2014/main" id="{00000000-0008-0000-0400-00001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580365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58615</xdr:colOff>
      <xdr:row>111</xdr:row>
      <xdr:rowOff>73269</xdr:rowOff>
    </xdr:from>
    <xdr:ext cx="341911" cy="338784"/>
    <xdr:pic>
      <xdr:nvPicPr>
        <xdr:cNvPr id="32" name="Picture 4">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59252094"/>
          <a:ext cx="341911" cy="338784"/>
        </a:xfrm>
        <a:prstGeom prst="rect">
          <a:avLst/>
        </a:prstGeom>
      </xdr:spPr>
    </xdr:pic>
    <xdr:clientData/>
  </xdr:oneCellAnchor>
  <xdr:oneCellAnchor>
    <xdr:from>
      <xdr:col>11</xdr:col>
      <xdr:colOff>87923</xdr:colOff>
      <xdr:row>113</xdr:row>
      <xdr:rowOff>14654</xdr:rowOff>
    </xdr:from>
    <xdr:ext cx="366346" cy="366346"/>
    <xdr:pic>
      <xdr:nvPicPr>
        <xdr:cNvPr id="33" name="Picture 6">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59974529"/>
          <a:ext cx="366346" cy="366346"/>
        </a:xfrm>
        <a:prstGeom prst="rect">
          <a:avLst/>
        </a:prstGeom>
      </xdr:spPr>
    </xdr:pic>
    <xdr:clientData/>
  </xdr:oneCellAnchor>
  <xdr:oneCellAnchor>
    <xdr:from>
      <xdr:col>11</xdr:col>
      <xdr:colOff>66973</xdr:colOff>
      <xdr:row>114</xdr:row>
      <xdr:rowOff>1</xdr:rowOff>
    </xdr:from>
    <xdr:ext cx="431258" cy="433480"/>
    <xdr:pic>
      <xdr:nvPicPr>
        <xdr:cNvPr id="34" name="Imagen 33" descr="http://www.indytranslations.com/images/interpreter-icon.png">
          <a:extLst>
            <a:ext uri="{FF2B5EF4-FFF2-40B4-BE49-F238E27FC236}">
              <a16:creationId xmlns:a16="http://schemas.microsoft.com/office/drawing/2014/main" id="{00000000-0008-0000-0400-000022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60350401"/>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112</xdr:row>
      <xdr:rowOff>43963</xdr:rowOff>
    </xdr:from>
    <xdr:ext cx="322000" cy="322383"/>
    <xdr:pic>
      <xdr:nvPicPr>
        <xdr:cNvPr id="35" name="Imagen 34" descr="https://www.benenden.co.uk/media/817351/doctor_suitecase.png">
          <a:extLst>
            <a:ext uri="{FF2B5EF4-FFF2-40B4-BE49-F238E27FC236}">
              <a16:creationId xmlns:a16="http://schemas.microsoft.com/office/drawing/2014/main" id="{00000000-0008-0000-0400-000023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59613313"/>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114</xdr:row>
      <xdr:rowOff>381001</xdr:rowOff>
    </xdr:from>
    <xdr:ext cx="439616" cy="442176"/>
    <xdr:pic>
      <xdr:nvPicPr>
        <xdr:cNvPr id="36" name="Imagen 35" descr="https://cdn3.iconfinder.com/data/icons/business-office-2/512/calendar_estimate_milestones-512.png">
          <a:extLst>
            <a:ext uri="{FF2B5EF4-FFF2-40B4-BE49-F238E27FC236}">
              <a16:creationId xmlns:a16="http://schemas.microsoft.com/office/drawing/2014/main" id="{00000000-0008-0000-0400-000024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60731401"/>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116</xdr:row>
      <xdr:rowOff>29308</xdr:rowOff>
    </xdr:from>
    <xdr:ext cx="371715" cy="373672"/>
    <xdr:pic>
      <xdr:nvPicPr>
        <xdr:cNvPr id="37" name="Imagen 36" descr="https://static1.squarespace.com/static/53a02af0e4b03f568ef6953c/t/53a2c0c2e4b06eb49788252a/1403175108073/icon_11424.png">
          <a:extLst>
            <a:ext uri="{FF2B5EF4-FFF2-40B4-BE49-F238E27FC236}">
              <a16:creationId xmlns:a16="http://schemas.microsoft.com/office/drawing/2014/main" id="{00000000-0008-0000-0400-00002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11607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78548</xdr:colOff>
      <xdr:row>116</xdr:row>
      <xdr:rowOff>43962</xdr:rowOff>
    </xdr:from>
    <xdr:ext cx="276965" cy="278423"/>
    <xdr:pic>
      <xdr:nvPicPr>
        <xdr:cNvPr id="38" name="Imagen 37" descr="https://static1.squarespace.com/static/53a02af0e4b03f568ef6953c/t/53a2c0c2e4b06eb49788252a/1403175108073/icon_11424.png">
          <a:extLst>
            <a:ext uri="{FF2B5EF4-FFF2-40B4-BE49-F238E27FC236}">
              <a16:creationId xmlns:a16="http://schemas.microsoft.com/office/drawing/2014/main" id="{00000000-0008-0000-0400-00002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61175412"/>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116</xdr:row>
      <xdr:rowOff>29308</xdr:rowOff>
    </xdr:from>
    <xdr:ext cx="371715" cy="373672"/>
    <xdr:pic>
      <xdr:nvPicPr>
        <xdr:cNvPr id="39" name="Imagen 38" descr="https://static1.squarespace.com/static/53a02af0e4b03f568ef6953c/t/53a2c0c2e4b06eb49788252a/1403175108073/icon_11424.png">
          <a:extLst>
            <a:ext uri="{FF2B5EF4-FFF2-40B4-BE49-F238E27FC236}">
              <a16:creationId xmlns:a16="http://schemas.microsoft.com/office/drawing/2014/main" id="{00000000-0008-0000-0400-00002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11607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58615</xdr:colOff>
      <xdr:row>118</xdr:row>
      <xdr:rowOff>73269</xdr:rowOff>
    </xdr:from>
    <xdr:ext cx="341911" cy="338784"/>
    <xdr:pic>
      <xdr:nvPicPr>
        <xdr:cNvPr id="40" name="Picture 4">
          <a:extLst>
            <a:ext uri="{FF2B5EF4-FFF2-40B4-BE49-F238E27FC236}">
              <a16:creationId xmlns:a16="http://schemas.microsoft.com/office/drawing/2014/main" id="{00000000-0008-0000-0400-000028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61985769"/>
          <a:ext cx="341911" cy="338784"/>
        </a:xfrm>
        <a:prstGeom prst="rect">
          <a:avLst/>
        </a:prstGeom>
      </xdr:spPr>
    </xdr:pic>
    <xdr:clientData/>
  </xdr:oneCellAnchor>
  <xdr:oneCellAnchor>
    <xdr:from>
      <xdr:col>11</xdr:col>
      <xdr:colOff>87923</xdr:colOff>
      <xdr:row>120</xdr:row>
      <xdr:rowOff>14654</xdr:rowOff>
    </xdr:from>
    <xdr:ext cx="366346" cy="366346"/>
    <xdr:pic>
      <xdr:nvPicPr>
        <xdr:cNvPr id="41" name="Picture 6">
          <a:extLst>
            <a:ext uri="{FF2B5EF4-FFF2-40B4-BE49-F238E27FC236}">
              <a16:creationId xmlns:a16="http://schemas.microsoft.com/office/drawing/2014/main" id="{00000000-0008-0000-0400-000029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62708204"/>
          <a:ext cx="366346" cy="366346"/>
        </a:xfrm>
        <a:prstGeom prst="rect">
          <a:avLst/>
        </a:prstGeom>
      </xdr:spPr>
    </xdr:pic>
    <xdr:clientData/>
  </xdr:oneCellAnchor>
  <xdr:oneCellAnchor>
    <xdr:from>
      <xdr:col>11</xdr:col>
      <xdr:colOff>66973</xdr:colOff>
      <xdr:row>121</xdr:row>
      <xdr:rowOff>1</xdr:rowOff>
    </xdr:from>
    <xdr:ext cx="431258" cy="433480"/>
    <xdr:pic>
      <xdr:nvPicPr>
        <xdr:cNvPr id="42" name="Imagen 41" descr="http://www.indytranslations.com/images/interpreter-icon.png">
          <a:extLst>
            <a:ext uri="{FF2B5EF4-FFF2-40B4-BE49-F238E27FC236}">
              <a16:creationId xmlns:a16="http://schemas.microsoft.com/office/drawing/2014/main" id="{00000000-0008-0000-0400-00002A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63084076"/>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119</xdr:row>
      <xdr:rowOff>43963</xdr:rowOff>
    </xdr:from>
    <xdr:ext cx="322000" cy="322383"/>
    <xdr:pic>
      <xdr:nvPicPr>
        <xdr:cNvPr id="43" name="Imagen 42" descr="https://www.benenden.co.uk/media/817351/doctor_suitecase.png">
          <a:extLst>
            <a:ext uri="{FF2B5EF4-FFF2-40B4-BE49-F238E27FC236}">
              <a16:creationId xmlns:a16="http://schemas.microsoft.com/office/drawing/2014/main" id="{00000000-0008-0000-0400-00002B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62346988"/>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121</xdr:row>
      <xdr:rowOff>381001</xdr:rowOff>
    </xdr:from>
    <xdr:ext cx="439616" cy="442176"/>
    <xdr:pic>
      <xdr:nvPicPr>
        <xdr:cNvPr id="44" name="Imagen 43" descr="https://cdn3.iconfinder.com/data/icons/business-office-2/512/calendar_estimate_milestones-512.png">
          <a:extLst>
            <a:ext uri="{FF2B5EF4-FFF2-40B4-BE49-F238E27FC236}">
              <a16:creationId xmlns:a16="http://schemas.microsoft.com/office/drawing/2014/main" id="{00000000-0008-0000-0400-00002C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63465076"/>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123</xdr:row>
      <xdr:rowOff>29308</xdr:rowOff>
    </xdr:from>
    <xdr:ext cx="371715" cy="373672"/>
    <xdr:pic>
      <xdr:nvPicPr>
        <xdr:cNvPr id="45" name="Imagen 44" descr="https://static1.squarespace.com/static/53a02af0e4b03f568ef6953c/t/53a2c0c2e4b06eb49788252a/1403175108073/icon_11424.png">
          <a:extLst>
            <a:ext uri="{FF2B5EF4-FFF2-40B4-BE49-F238E27FC236}">
              <a16:creationId xmlns:a16="http://schemas.microsoft.com/office/drawing/2014/main" id="{00000000-0008-0000-0400-00002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389443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78548</xdr:colOff>
      <xdr:row>123</xdr:row>
      <xdr:rowOff>43962</xdr:rowOff>
    </xdr:from>
    <xdr:ext cx="276965" cy="278423"/>
    <xdr:pic>
      <xdr:nvPicPr>
        <xdr:cNvPr id="46" name="Imagen 45" descr="https://static1.squarespace.com/static/53a02af0e4b03f568ef6953c/t/53a2c0c2e4b06eb49788252a/1403175108073/icon_11424.png">
          <a:extLst>
            <a:ext uri="{FF2B5EF4-FFF2-40B4-BE49-F238E27FC236}">
              <a16:creationId xmlns:a16="http://schemas.microsoft.com/office/drawing/2014/main" id="{00000000-0008-0000-0400-00002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63909087"/>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123</xdr:row>
      <xdr:rowOff>29308</xdr:rowOff>
    </xdr:from>
    <xdr:ext cx="371715" cy="373672"/>
    <xdr:pic>
      <xdr:nvPicPr>
        <xdr:cNvPr id="47" name="Imagen 46" descr="https://static1.squarespace.com/static/53a02af0e4b03f568ef6953c/t/53a2c0c2e4b06eb49788252a/1403175108073/icon_11424.png">
          <a:extLst>
            <a:ext uri="{FF2B5EF4-FFF2-40B4-BE49-F238E27FC236}">
              <a16:creationId xmlns:a16="http://schemas.microsoft.com/office/drawing/2014/main" id="{00000000-0008-0000-0400-00002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389443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123</xdr:row>
      <xdr:rowOff>29308</xdr:rowOff>
    </xdr:from>
    <xdr:ext cx="371715" cy="373672"/>
    <xdr:pic>
      <xdr:nvPicPr>
        <xdr:cNvPr id="48" name="Imagen 47" descr="https://static1.squarespace.com/static/53a02af0e4b03f568ef6953c/t/53a2c0c2e4b06eb49788252a/1403175108073/icon_11424.png">
          <a:extLst>
            <a:ext uri="{FF2B5EF4-FFF2-40B4-BE49-F238E27FC236}">
              <a16:creationId xmlns:a16="http://schemas.microsoft.com/office/drawing/2014/main" id="{00000000-0008-0000-0400-00003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389443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123</xdr:row>
      <xdr:rowOff>29308</xdr:rowOff>
    </xdr:from>
    <xdr:ext cx="371715" cy="373672"/>
    <xdr:pic>
      <xdr:nvPicPr>
        <xdr:cNvPr id="49" name="Imagen 48" descr="https://static1.squarespace.com/static/53a02af0e4b03f568ef6953c/t/53a2c0c2e4b06eb49788252a/1403175108073/icon_11424.png">
          <a:extLst>
            <a:ext uri="{FF2B5EF4-FFF2-40B4-BE49-F238E27FC236}">
              <a16:creationId xmlns:a16="http://schemas.microsoft.com/office/drawing/2014/main" id="{00000000-0008-0000-0400-00003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389443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58615</xdr:colOff>
      <xdr:row>125</xdr:row>
      <xdr:rowOff>73269</xdr:rowOff>
    </xdr:from>
    <xdr:ext cx="341911" cy="338784"/>
    <xdr:pic>
      <xdr:nvPicPr>
        <xdr:cNvPr id="50" name="Picture 4">
          <a:extLst>
            <a:ext uri="{FF2B5EF4-FFF2-40B4-BE49-F238E27FC236}">
              <a16:creationId xmlns:a16="http://schemas.microsoft.com/office/drawing/2014/main" id="{00000000-0008-0000-0400-000032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64719444"/>
          <a:ext cx="341911" cy="338784"/>
        </a:xfrm>
        <a:prstGeom prst="rect">
          <a:avLst/>
        </a:prstGeom>
      </xdr:spPr>
    </xdr:pic>
    <xdr:clientData/>
  </xdr:oneCellAnchor>
  <xdr:oneCellAnchor>
    <xdr:from>
      <xdr:col>11</xdr:col>
      <xdr:colOff>87923</xdr:colOff>
      <xdr:row>127</xdr:row>
      <xdr:rowOff>14654</xdr:rowOff>
    </xdr:from>
    <xdr:ext cx="366346" cy="366346"/>
    <xdr:pic>
      <xdr:nvPicPr>
        <xdr:cNvPr id="51" name="Picture 6">
          <a:extLst>
            <a:ext uri="{FF2B5EF4-FFF2-40B4-BE49-F238E27FC236}">
              <a16:creationId xmlns:a16="http://schemas.microsoft.com/office/drawing/2014/main" id="{00000000-0008-0000-0400-000033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65441879"/>
          <a:ext cx="366346" cy="366346"/>
        </a:xfrm>
        <a:prstGeom prst="rect">
          <a:avLst/>
        </a:prstGeom>
      </xdr:spPr>
    </xdr:pic>
    <xdr:clientData/>
  </xdr:oneCellAnchor>
  <xdr:oneCellAnchor>
    <xdr:from>
      <xdr:col>11</xdr:col>
      <xdr:colOff>66973</xdr:colOff>
      <xdr:row>128</xdr:row>
      <xdr:rowOff>1</xdr:rowOff>
    </xdr:from>
    <xdr:ext cx="431258" cy="433480"/>
    <xdr:pic>
      <xdr:nvPicPr>
        <xdr:cNvPr id="52" name="Imagen 51" descr="http://www.indytranslations.com/images/interpreter-icon.png">
          <a:extLst>
            <a:ext uri="{FF2B5EF4-FFF2-40B4-BE49-F238E27FC236}">
              <a16:creationId xmlns:a16="http://schemas.microsoft.com/office/drawing/2014/main" id="{00000000-0008-0000-0400-000034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65817751"/>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126</xdr:row>
      <xdr:rowOff>43963</xdr:rowOff>
    </xdr:from>
    <xdr:ext cx="322000" cy="322383"/>
    <xdr:pic>
      <xdr:nvPicPr>
        <xdr:cNvPr id="53" name="Imagen 52" descr="https://www.benenden.co.uk/media/817351/doctor_suitecase.png">
          <a:extLst>
            <a:ext uri="{FF2B5EF4-FFF2-40B4-BE49-F238E27FC236}">
              <a16:creationId xmlns:a16="http://schemas.microsoft.com/office/drawing/2014/main" id="{00000000-0008-0000-0400-000035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65080663"/>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128</xdr:row>
      <xdr:rowOff>381001</xdr:rowOff>
    </xdr:from>
    <xdr:ext cx="439616" cy="442176"/>
    <xdr:pic>
      <xdr:nvPicPr>
        <xdr:cNvPr id="54" name="Imagen 53" descr="https://cdn3.iconfinder.com/data/icons/business-office-2/512/calendar_estimate_milestones-512.png">
          <a:extLst>
            <a:ext uri="{FF2B5EF4-FFF2-40B4-BE49-F238E27FC236}">
              <a16:creationId xmlns:a16="http://schemas.microsoft.com/office/drawing/2014/main" id="{00000000-0008-0000-0400-000036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66198751"/>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55" name="Imagen 54" descr="https://static1.squarespace.com/static/53a02af0e4b03f568ef6953c/t/53a2c0c2e4b06eb49788252a/1403175108073/icon_11424.png">
          <a:extLst>
            <a:ext uri="{FF2B5EF4-FFF2-40B4-BE49-F238E27FC236}">
              <a16:creationId xmlns:a16="http://schemas.microsoft.com/office/drawing/2014/main" id="{00000000-0008-0000-0400-00003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78548</xdr:colOff>
      <xdr:row>130</xdr:row>
      <xdr:rowOff>43962</xdr:rowOff>
    </xdr:from>
    <xdr:ext cx="276965" cy="278423"/>
    <xdr:pic>
      <xdr:nvPicPr>
        <xdr:cNvPr id="56" name="Imagen 55" descr="https://static1.squarespace.com/static/53a02af0e4b03f568ef6953c/t/53a2c0c2e4b06eb49788252a/1403175108073/icon_11424.png">
          <a:extLst>
            <a:ext uri="{FF2B5EF4-FFF2-40B4-BE49-F238E27FC236}">
              <a16:creationId xmlns:a16="http://schemas.microsoft.com/office/drawing/2014/main" id="{00000000-0008-0000-0400-00003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66642762"/>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57" name="Imagen 56" descr="https://static1.squarespace.com/static/53a02af0e4b03f568ef6953c/t/53a2c0c2e4b06eb49788252a/1403175108073/icon_11424.png">
          <a:extLst>
            <a:ext uri="{FF2B5EF4-FFF2-40B4-BE49-F238E27FC236}">
              <a16:creationId xmlns:a16="http://schemas.microsoft.com/office/drawing/2014/main" id="{00000000-0008-0000-0400-00003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58" name="Imagen 57" descr="https://static1.squarespace.com/static/53a02af0e4b03f568ef6953c/t/53a2c0c2e4b06eb49788252a/1403175108073/icon_11424.png">
          <a:extLst>
            <a:ext uri="{FF2B5EF4-FFF2-40B4-BE49-F238E27FC236}">
              <a16:creationId xmlns:a16="http://schemas.microsoft.com/office/drawing/2014/main" id="{00000000-0008-0000-0400-00003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59" name="Imagen 58" descr="https://static1.squarespace.com/static/53a02af0e4b03f568ef6953c/t/53a2c0c2e4b06eb49788252a/1403175108073/icon_11424.png">
          <a:extLst>
            <a:ext uri="{FF2B5EF4-FFF2-40B4-BE49-F238E27FC236}">
              <a16:creationId xmlns:a16="http://schemas.microsoft.com/office/drawing/2014/main" id="{00000000-0008-0000-0400-00003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60" name="Imagen 59" descr="https://static1.squarespace.com/static/53a02af0e4b03f568ef6953c/t/53a2c0c2e4b06eb49788252a/1403175108073/icon_11424.png">
          <a:extLst>
            <a:ext uri="{FF2B5EF4-FFF2-40B4-BE49-F238E27FC236}">
              <a16:creationId xmlns:a16="http://schemas.microsoft.com/office/drawing/2014/main" id="{00000000-0008-0000-0400-00003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61" name="Imagen 60" descr="https://static1.squarespace.com/static/53a02af0e4b03f568ef6953c/t/53a2c0c2e4b06eb49788252a/1403175108073/icon_11424.png">
          <a:extLst>
            <a:ext uri="{FF2B5EF4-FFF2-40B4-BE49-F238E27FC236}">
              <a16:creationId xmlns:a16="http://schemas.microsoft.com/office/drawing/2014/main" id="{00000000-0008-0000-0400-00003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62" name="Imagen 61" descr="https://static1.squarespace.com/static/53a02af0e4b03f568ef6953c/t/53a2c0c2e4b06eb49788252a/1403175108073/icon_11424.png">
          <a:extLst>
            <a:ext uri="{FF2B5EF4-FFF2-40B4-BE49-F238E27FC236}">
              <a16:creationId xmlns:a16="http://schemas.microsoft.com/office/drawing/2014/main" id="{00000000-0008-0000-0400-00003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63" name="Imagen 62" descr="https://static1.squarespace.com/static/53a02af0e4b03f568ef6953c/t/53a2c0c2e4b06eb49788252a/1403175108073/icon_11424.png">
          <a:extLst>
            <a:ext uri="{FF2B5EF4-FFF2-40B4-BE49-F238E27FC236}">
              <a16:creationId xmlns:a16="http://schemas.microsoft.com/office/drawing/2014/main" id="{00000000-0008-0000-0400-00003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58615</xdr:colOff>
      <xdr:row>133</xdr:row>
      <xdr:rowOff>73269</xdr:rowOff>
    </xdr:from>
    <xdr:ext cx="341911" cy="338784"/>
    <xdr:pic>
      <xdr:nvPicPr>
        <xdr:cNvPr id="64" name="Picture 4">
          <a:extLst>
            <a:ext uri="{FF2B5EF4-FFF2-40B4-BE49-F238E27FC236}">
              <a16:creationId xmlns:a16="http://schemas.microsoft.com/office/drawing/2014/main" id="{00000000-0008-0000-0400-000040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67843644"/>
          <a:ext cx="341911" cy="338784"/>
        </a:xfrm>
        <a:prstGeom prst="rect">
          <a:avLst/>
        </a:prstGeom>
      </xdr:spPr>
    </xdr:pic>
    <xdr:clientData/>
  </xdr:oneCellAnchor>
  <xdr:oneCellAnchor>
    <xdr:from>
      <xdr:col>11</xdr:col>
      <xdr:colOff>87923</xdr:colOff>
      <xdr:row>135</xdr:row>
      <xdr:rowOff>14654</xdr:rowOff>
    </xdr:from>
    <xdr:ext cx="366346" cy="366346"/>
    <xdr:pic>
      <xdr:nvPicPr>
        <xdr:cNvPr id="65" name="Picture 6">
          <a:extLst>
            <a:ext uri="{FF2B5EF4-FFF2-40B4-BE49-F238E27FC236}">
              <a16:creationId xmlns:a16="http://schemas.microsoft.com/office/drawing/2014/main" id="{00000000-0008-0000-0400-000041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68566079"/>
          <a:ext cx="366346" cy="366346"/>
        </a:xfrm>
        <a:prstGeom prst="rect">
          <a:avLst/>
        </a:prstGeom>
      </xdr:spPr>
    </xdr:pic>
    <xdr:clientData/>
  </xdr:oneCellAnchor>
  <xdr:oneCellAnchor>
    <xdr:from>
      <xdr:col>11</xdr:col>
      <xdr:colOff>66973</xdr:colOff>
      <xdr:row>136</xdr:row>
      <xdr:rowOff>1</xdr:rowOff>
    </xdr:from>
    <xdr:ext cx="431258" cy="433480"/>
    <xdr:pic>
      <xdr:nvPicPr>
        <xdr:cNvPr id="66" name="Imagen 65" descr="http://www.indytranslations.com/images/interpreter-icon.png">
          <a:extLst>
            <a:ext uri="{FF2B5EF4-FFF2-40B4-BE49-F238E27FC236}">
              <a16:creationId xmlns:a16="http://schemas.microsoft.com/office/drawing/2014/main" id="{00000000-0008-0000-0400-000042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68941951"/>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134</xdr:row>
      <xdr:rowOff>43963</xdr:rowOff>
    </xdr:from>
    <xdr:ext cx="322000" cy="322383"/>
    <xdr:pic>
      <xdr:nvPicPr>
        <xdr:cNvPr id="67" name="Imagen 66" descr="https://www.benenden.co.uk/media/817351/doctor_suitecase.png">
          <a:extLst>
            <a:ext uri="{FF2B5EF4-FFF2-40B4-BE49-F238E27FC236}">
              <a16:creationId xmlns:a16="http://schemas.microsoft.com/office/drawing/2014/main" id="{00000000-0008-0000-0400-000043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68204863"/>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136</xdr:row>
      <xdr:rowOff>381001</xdr:rowOff>
    </xdr:from>
    <xdr:ext cx="439616" cy="442176"/>
    <xdr:pic>
      <xdr:nvPicPr>
        <xdr:cNvPr id="68" name="Imagen 67" descr="https://cdn3.iconfinder.com/data/icons/business-office-2/512/calendar_estimate_milestones-512.png">
          <a:extLst>
            <a:ext uri="{FF2B5EF4-FFF2-40B4-BE49-F238E27FC236}">
              <a16:creationId xmlns:a16="http://schemas.microsoft.com/office/drawing/2014/main" id="{00000000-0008-0000-0400-000044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69322951"/>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69" name="Imagen 68" descr="https://static1.squarespace.com/static/53a02af0e4b03f568ef6953c/t/53a2c0c2e4b06eb49788252a/1403175108073/icon_11424.png">
          <a:extLst>
            <a:ext uri="{FF2B5EF4-FFF2-40B4-BE49-F238E27FC236}">
              <a16:creationId xmlns:a16="http://schemas.microsoft.com/office/drawing/2014/main" id="{00000000-0008-0000-0400-00004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78548</xdr:colOff>
      <xdr:row>138</xdr:row>
      <xdr:rowOff>43962</xdr:rowOff>
    </xdr:from>
    <xdr:ext cx="276965" cy="278423"/>
    <xdr:pic>
      <xdr:nvPicPr>
        <xdr:cNvPr id="70" name="Imagen 69" descr="https://static1.squarespace.com/static/53a02af0e4b03f568ef6953c/t/53a2c0c2e4b06eb49788252a/1403175108073/icon_11424.png">
          <a:extLst>
            <a:ext uri="{FF2B5EF4-FFF2-40B4-BE49-F238E27FC236}">
              <a16:creationId xmlns:a16="http://schemas.microsoft.com/office/drawing/2014/main" id="{00000000-0008-0000-0400-00004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69766962"/>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1" name="Imagen 70" descr="https://static1.squarespace.com/static/53a02af0e4b03f568ef6953c/t/53a2c0c2e4b06eb49788252a/1403175108073/icon_11424.png">
          <a:extLst>
            <a:ext uri="{FF2B5EF4-FFF2-40B4-BE49-F238E27FC236}">
              <a16:creationId xmlns:a16="http://schemas.microsoft.com/office/drawing/2014/main" id="{00000000-0008-0000-0400-00004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2" name="Imagen 71" descr="https://static1.squarespace.com/static/53a02af0e4b03f568ef6953c/t/53a2c0c2e4b06eb49788252a/1403175108073/icon_11424.png">
          <a:extLst>
            <a:ext uri="{FF2B5EF4-FFF2-40B4-BE49-F238E27FC236}">
              <a16:creationId xmlns:a16="http://schemas.microsoft.com/office/drawing/2014/main" id="{00000000-0008-0000-0400-00004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3" name="Imagen 72" descr="https://static1.squarespace.com/static/53a02af0e4b03f568ef6953c/t/53a2c0c2e4b06eb49788252a/1403175108073/icon_11424.png">
          <a:extLst>
            <a:ext uri="{FF2B5EF4-FFF2-40B4-BE49-F238E27FC236}">
              <a16:creationId xmlns:a16="http://schemas.microsoft.com/office/drawing/2014/main" id="{00000000-0008-0000-0400-00004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4" name="Imagen 73" descr="https://static1.squarespace.com/static/53a02af0e4b03f568ef6953c/t/53a2c0c2e4b06eb49788252a/1403175108073/icon_11424.png">
          <a:extLst>
            <a:ext uri="{FF2B5EF4-FFF2-40B4-BE49-F238E27FC236}">
              <a16:creationId xmlns:a16="http://schemas.microsoft.com/office/drawing/2014/main" id="{00000000-0008-0000-0400-00004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5" name="Imagen 74" descr="https://static1.squarespace.com/static/53a02af0e4b03f568ef6953c/t/53a2c0c2e4b06eb49788252a/1403175108073/icon_11424.png">
          <a:extLst>
            <a:ext uri="{FF2B5EF4-FFF2-40B4-BE49-F238E27FC236}">
              <a16:creationId xmlns:a16="http://schemas.microsoft.com/office/drawing/2014/main" id="{00000000-0008-0000-0400-00004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6" name="Imagen 75" descr="https://static1.squarespace.com/static/53a02af0e4b03f568ef6953c/t/53a2c0c2e4b06eb49788252a/1403175108073/icon_11424.png">
          <a:extLst>
            <a:ext uri="{FF2B5EF4-FFF2-40B4-BE49-F238E27FC236}">
              <a16:creationId xmlns:a16="http://schemas.microsoft.com/office/drawing/2014/main" id="{00000000-0008-0000-0400-00004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7" name="Imagen 76" descr="https://static1.squarespace.com/static/53a02af0e4b03f568ef6953c/t/53a2c0c2e4b06eb49788252a/1403175108073/icon_11424.png">
          <a:extLst>
            <a:ext uri="{FF2B5EF4-FFF2-40B4-BE49-F238E27FC236}">
              <a16:creationId xmlns:a16="http://schemas.microsoft.com/office/drawing/2014/main" id="{00000000-0008-0000-0400-00004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8" name="Imagen 77" descr="https://static1.squarespace.com/static/53a02af0e4b03f568ef6953c/t/53a2c0c2e4b06eb49788252a/1403175108073/icon_11424.png">
          <a:extLst>
            <a:ext uri="{FF2B5EF4-FFF2-40B4-BE49-F238E27FC236}">
              <a16:creationId xmlns:a16="http://schemas.microsoft.com/office/drawing/2014/main" id="{00000000-0008-0000-0400-00004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9" name="Imagen 78" descr="https://static1.squarespace.com/static/53a02af0e4b03f568ef6953c/t/53a2c0c2e4b06eb49788252a/1403175108073/icon_11424.png">
          <a:extLst>
            <a:ext uri="{FF2B5EF4-FFF2-40B4-BE49-F238E27FC236}">
              <a16:creationId xmlns:a16="http://schemas.microsoft.com/office/drawing/2014/main" id="{00000000-0008-0000-0400-00004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80" name="Imagen 79" descr="https://static1.squarespace.com/static/53a02af0e4b03f568ef6953c/t/53a2c0c2e4b06eb49788252a/1403175108073/icon_11424.png">
          <a:extLst>
            <a:ext uri="{FF2B5EF4-FFF2-40B4-BE49-F238E27FC236}">
              <a16:creationId xmlns:a16="http://schemas.microsoft.com/office/drawing/2014/main" id="{00000000-0008-0000-0400-00005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81" name="Imagen 80" descr="https://static1.squarespace.com/static/53a02af0e4b03f568ef6953c/t/53a2c0c2e4b06eb49788252a/1403175108073/icon_11424.png">
          <a:extLst>
            <a:ext uri="{FF2B5EF4-FFF2-40B4-BE49-F238E27FC236}">
              <a16:creationId xmlns:a16="http://schemas.microsoft.com/office/drawing/2014/main" id="{00000000-0008-0000-0400-00005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82" name="Imagen 81" descr="https://static1.squarespace.com/static/53a02af0e4b03f568ef6953c/t/53a2c0c2e4b06eb49788252a/1403175108073/icon_11424.png">
          <a:extLst>
            <a:ext uri="{FF2B5EF4-FFF2-40B4-BE49-F238E27FC236}">
              <a16:creationId xmlns:a16="http://schemas.microsoft.com/office/drawing/2014/main" id="{00000000-0008-0000-0400-00005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83" name="Imagen 82" descr="https://static1.squarespace.com/static/53a02af0e4b03f568ef6953c/t/53a2c0c2e4b06eb49788252a/1403175108073/icon_11424.png">
          <a:extLst>
            <a:ext uri="{FF2B5EF4-FFF2-40B4-BE49-F238E27FC236}">
              <a16:creationId xmlns:a16="http://schemas.microsoft.com/office/drawing/2014/main" id="{00000000-0008-0000-0400-00005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84" name="Imagen 83" descr="https://static1.squarespace.com/static/53a02af0e4b03f568ef6953c/t/53a2c0c2e4b06eb49788252a/1403175108073/icon_11424.png">
          <a:extLst>
            <a:ext uri="{FF2B5EF4-FFF2-40B4-BE49-F238E27FC236}">
              <a16:creationId xmlns:a16="http://schemas.microsoft.com/office/drawing/2014/main" id="{00000000-0008-0000-0400-00005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85" name="Imagen 84" descr="https://static1.squarespace.com/static/53a02af0e4b03f568ef6953c/t/53a2c0c2e4b06eb49788252a/1403175108073/icon_11424.png">
          <a:extLst>
            <a:ext uri="{FF2B5EF4-FFF2-40B4-BE49-F238E27FC236}">
              <a16:creationId xmlns:a16="http://schemas.microsoft.com/office/drawing/2014/main" id="{00000000-0008-0000-0400-00005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58615</xdr:colOff>
      <xdr:row>140</xdr:row>
      <xdr:rowOff>73269</xdr:rowOff>
    </xdr:from>
    <xdr:ext cx="341911" cy="338784"/>
    <xdr:pic>
      <xdr:nvPicPr>
        <xdr:cNvPr id="86" name="Picture 4">
          <a:extLst>
            <a:ext uri="{FF2B5EF4-FFF2-40B4-BE49-F238E27FC236}">
              <a16:creationId xmlns:a16="http://schemas.microsoft.com/office/drawing/2014/main" id="{00000000-0008-0000-0400-000056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70577319"/>
          <a:ext cx="341911" cy="338784"/>
        </a:xfrm>
        <a:prstGeom prst="rect">
          <a:avLst/>
        </a:prstGeom>
      </xdr:spPr>
    </xdr:pic>
    <xdr:clientData/>
  </xdr:oneCellAnchor>
  <xdr:oneCellAnchor>
    <xdr:from>
      <xdr:col>11</xdr:col>
      <xdr:colOff>87923</xdr:colOff>
      <xdr:row>142</xdr:row>
      <xdr:rowOff>14654</xdr:rowOff>
    </xdr:from>
    <xdr:ext cx="366346" cy="366346"/>
    <xdr:pic>
      <xdr:nvPicPr>
        <xdr:cNvPr id="87" name="Picture 6">
          <a:extLst>
            <a:ext uri="{FF2B5EF4-FFF2-40B4-BE49-F238E27FC236}">
              <a16:creationId xmlns:a16="http://schemas.microsoft.com/office/drawing/2014/main" id="{00000000-0008-0000-0400-000057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71299754"/>
          <a:ext cx="366346" cy="366346"/>
        </a:xfrm>
        <a:prstGeom prst="rect">
          <a:avLst/>
        </a:prstGeom>
      </xdr:spPr>
    </xdr:pic>
    <xdr:clientData/>
  </xdr:oneCellAnchor>
  <xdr:oneCellAnchor>
    <xdr:from>
      <xdr:col>11</xdr:col>
      <xdr:colOff>66973</xdr:colOff>
      <xdr:row>143</xdr:row>
      <xdr:rowOff>1</xdr:rowOff>
    </xdr:from>
    <xdr:ext cx="431258" cy="433480"/>
    <xdr:pic>
      <xdr:nvPicPr>
        <xdr:cNvPr id="88" name="Imagen 87" descr="http://www.indytranslations.com/images/interpreter-icon.png">
          <a:extLst>
            <a:ext uri="{FF2B5EF4-FFF2-40B4-BE49-F238E27FC236}">
              <a16:creationId xmlns:a16="http://schemas.microsoft.com/office/drawing/2014/main" id="{00000000-0008-0000-0400-000058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71675626"/>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141</xdr:row>
      <xdr:rowOff>43963</xdr:rowOff>
    </xdr:from>
    <xdr:ext cx="322000" cy="322383"/>
    <xdr:pic>
      <xdr:nvPicPr>
        <xdr:cNvPr id="89" name="Imagen 88" descr="https://www.benenden.co.uk/media/817351/doctor_suitecase.png">
          <a:extLst>
            <a:ext uri="{FF2B5EF4-FFF2-40B4-BE49-F238E27FC236}">
              <a16:creationId xmlns:a16="http://schemas.microsoft.com/office/drawing/2014/main" id="{00000000-0008-0000-0400-000059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70938538"/>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143</xdr:row>
      <xdr:rowOff>381001</xdr:rowOff>
    </xdr:from>
    <xdr:ext cx="439616" cy="442176"/>
    <xdr:pic>
      <xdr:nvPicPr>
        <xdr:cNvPr id="90" name="Imagen 89" descr="https://cdn3.iconfinder.com/data/icons/business-office-2/512/calendar_estimate_milestones-512.png">
          <a:extLst>
            <a:ext uri="{FF2B5EF4-FFF2-40B4-BE49-F238E27FC236}">
              <a16:creationId xmlns:a16="http://schemas.microsoft.com/office/drawing/2014/main" id="{00000000-0008-0000-0400-00005A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72056626"/>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1" name="Imagen 90" descr="https://static1.squarespace.com/static/53a02af0e4b03f568ef6953c/t/53a2c0c2e4b06eb49788252a/1403175108073/icon_11424.png">
          <a:extLst>
            <a:ext uri="{FF2B5EF4-FFF2-40B4-BE49-F238E27FC236}">
              <a16:creationId xmlns:a16="http://schemas.microsoft.com/office/drawing/2014/main" id="{00000000-0008-0000-0400-00005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78548</xdr:colOff>
      <xdr:row>145</xdr:row>
      <xdr:rowOff>43962</xdr:rowOff>
    </xdr:from>
    <xdr:ext cx="276965" cy="278423"/>
    <xdr:pic>
      <xdr:nvPicPr>
        <xdr:cNvPr id="92" name="Imagen 91" descr="https://static1.squarespace.com/static/53a02af0e4b03f568ef6953c/t/53a2c0c2e4b06eb49788252a/1403175108073/icon_11424.png">
          <a:extLst>
            <a:ext uri="{FF2B5EF4-FFF2-40B4-BE49-F238E27FC236}">
              <a16:creationId xmlns:a16="http://schemas.microsoft.com/office/drawing/2014/main" id="{00000000-0008-0000-0400-00005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72500637"/>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3" name="Imagen 92" descr="https://static1.squarespace.com/static/53a02af0e4b03f568ef6953c/t/53a2c0c2e4b06eb49788252a/1403175108073/icon_11424.png">
          <a:extLst>
            <a:ext uri="{FF2B5EF4-FFF2-40B4-BE49-F238E27FC236}">
              <a16:creationId xmlns:a16="http://schemas.microsoft.com/office/drawing/2014/main" id="{00000000-0008-0000-0400-00005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4" name="Imagen 93" descr="https://static1.squarespace.com/static/53a02af0e4b03f568ef6953c/t/53a2c0c2e4b06eb49788252a/1403175108073/icon_11424.png">
          <a:extLst>
            <a:ext uri="{FF2B5EF4-FFF2-40B4-BE49-F238E27FC236}">
              <a16:creationId xmlns:a16="http://schemas.microsoft.com/office/drawing/2014/main" id="{00000000-0008-0000-0400-00005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5" name="Imagen 94" descr="https://static1.squarespace.com/static/53a02af0e4b03f568ef6953c/t/53a2c0c2e4b06eb49788252a/1403175108073/icon_11424.png">
          <a:extLst>
            <a:ext uri="{FF2B5EF4-FFF2-40B4-BE49-F238E27FC236}">
              <a16:creationId xmlns:a16="http://schemas.microsoft.com/office/drawing/2014/main" id="{00000000-0008-0000-0400-00005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6" name="Imagen 95" descr="https://static1.squarespace.com/static/53a02af0e4b03f568ef6953c/t/53a2c0c2e4b06eb49788252a/1403175108073/icon_11424.png">
          <a:extLst>
            <a:ext uri="{FF2B5EF4-FFF2-40B4-BE49-F238E27FC236}">
              <a16:creationId xmlns:a16="http://schemas.microsoft.com/office/drawing/2014/main" id="{00000000-0008-0000-0400-00006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7" name="Imagen 96" descr="https://static1.squarespace.com/static/53a02af0e4b03f568ef6953c/t/53a2c0c2e4b06eb49788252a/1403175108073/icon_11424.png">
          <a:extLst>
            <a:ext uri="{FF2B5EF4-FFF2-40B4-BE49-F238E27FC236}">
              <a16:creationId xmlns:a16="http://schemas.microsoft.com/office/drawing/2014/main" id="{00000000-0008-0000-0400-00006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8" name="Imagen 97" descr="https://static1.squarespace.com/static/53a02af0e4b03f568ef6953c/t/53a2c0c2e4b06eb49788252a/1403175108073/icon_11424.png">
          <a:extLst>
            <a:ext uri="{FF2B5EF4-FFF2-40B4-BE49-F238E27FC236}">
              <a16:creationId xmlns:a16="http://schemas.microsoft.com/office/drawing/2014/main" id="{00000000-0008-0000-0400-00006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9" name="Imagen 98" descr="https://static1.squarespace.com/static/53a02af0e4b03f568ef6953c/t/53a2c0c2e4b06eb49788252a/1403175108073/icon_11424.png">
          <a:extLst>
            <a:ext uri="{FF2B5EF4-FFF2-40B4-BE49-F238E27FC236}">
              <a16:creationId xmlns:a16="http://schemas.microsoft.com/office/drawing/2014/main" id="{00000000-0008-0000-0400-00006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0" name="Imagen 99" descr="https://static1.squarespace.com/static/53a02af0e4b03f568ef6953c/t/53a2c0c2e4b06eb49788252a/1403175108073/icon_11424.png">
          <a:extLst>
            <a:ext uri="{FF2B5EF4-FFF2-40B4-BE49-F238E27FC236}">
              <a16:creationId xmlns:a16="http://schemas.microsoft.com/office/drawing/2014/main" id="{00000000-0008-0000-0400-00006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1" name="Imagen 100" descr="https://static1.squarespace.com/static/53a02af0e4b03f568ef6953c/t/53a2c0c2e4b06eb49788252a/1403175108073/icon_11424.png">
          <a:extLst>
            <a:ext uri="{FF2B5EF4-FFF2-40B4-BE49-F238E27FC236}">
              <a16:creationId xmlns:a16="http://schemas.microsoft.com/office/drawing/2014/main" id="{00000000-0008-0000-0400-00006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2" name="Imagen 101" descr="https://static1.squarespace.com/static/53a02af0e4b03f568ef6953c/t/53a2c0c2e4b06eb49788252a/1403175108073/icon_11424.png">
          <a:extLst>
            <a:ext uri="{FF2B5EF4-FFF2-40B4-BE49-F238E27FC236}">
              <a16:creationId xmlns:a16="http://schemas.microsoft.com/office/drawing/2014/main" id="{00000000-0008-0000-0400-00006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3" name="Imagen 102" descr="https://static1.squarespace.com/static/53a02af0e4b03f568ef6953c/t/53a2c0c2e4b06eb49788252a/1403175108073/icon_11424.png">
          <a:extLst>
            <a:ext uri="{FF2B5EF4-FFF2-40B4-BE49-F238E27FC236}">
              <a16:creationId xmlns:a16="http://schemas.microsoft.com/office/drawing/2014/main" id="{00000000-0008-0000-0400-00006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4" name="Imagen 103" descr="https://static1.squarespace.com/static/53a02af0e4b03f568ef6953c/t/53a2c0c2e4b06eb49788252a/1403175108073/icon_11424.png">
          <a:extLst>
            <a:ext uri="{FF2B5EF4-FFF2-40B4-BE49-F238E27FC236}">
              <a16:creationId xmlns:a16="http://schemas.microsoft.com/office/drawing/2014/main" id="{00000000-0008-0000-0400-00006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5" name="Imagen 104" descr="https://static1.squarespace.com/static/53a02af0e4b03f568ef6953c/t/53a2c0c2e4b06eb49788252a/1403175108073/icon_11424.png">
          <a:extLst>
            <a:ext uri="{FF2B5EF4-FFF2-40B4-BE49-F238E27FC236}">
              <a16:creationId xmlns:a16="http://schemas.microsoft.com/office/drawing/2014/main" id="{00000000-0008-0000-0400-00006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6" name="Imagen 105" descr="https://static1.squarespace.com/static/53a02af0e4b03f568ef6953c/t/53a2c0c2e4b06eb49788252a/1403175108073/icon_11424.png">
          <a:extLst>
            <a:ext uri="{FF2B5EF4-FFF2-40B4-BE49-F238E27FC236}">
              <a16:creationId xmlns:a16="http://schemas.microsoft.com/office/drawing/2014/main" id="{00000000-0008-0000-0400-00006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7" name="Imagen 106" descr="https://static1.squarespace.com/static/53a02af0e4b03f568ef6953c/t/53a2c0c2e4b06eb49788252a/1403175108073/icon_11424.png">
          <a:extLst>
            <a:ext uri="{FF2B5EF4-FFF2-40B4-BE49-F238E27FC236}">
              <a16:creationId xmlns:a16="http://schemas.microsoft.com/office/drawing/2014/main" id="{00000000-0008-0000-0400-00006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8" name="Imagen 107" descr="https://static1.squarespace.com/static/53a02af0e4b03f568ef6953c/t/53a2c0c2e4b06eb49788252a/1403175108073/icon_11424.png">
          <a:extLst>
            <a:ext uri="{FF2B5EF4-FFF2-40B4-BE49-F238E27FC236}">
              <a16:creationId xmlns:a16="http://schemas.microsoft.com/office/drawing/2014/main" id="{00000000-0008-0000-0400-00006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9" name="Imagen 108" descr="https://static1.squarespace.com/static/53a02af0e4b03f568ef6953c/t/53a2c0c2e4b06eb49788252a/1403175108073/icon_11424.png">
          <a:extLst>
            <a:ext uri="{FF2B5EF4-FFF2-40B4-BE49-F238E27FC236}">
              <a16:creationId xmlns:a16="http://schemas.microsoft.com/office/drawing/2014/main" id="{00000000-0008-0000-0400-00006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0" name="Imagen 109" descr="https://static1.squarespace.com/static/53a02af0e4b03f568ef6953c/t/53a2c0c2e4b06eb49788252a/1403175108073/icon_11424.png">
          <a:extLst>
            <a:ext uri="{FF2B5EF4-FFF2-40B4-BE49-F238E27FC236}">
              <a16:creationId xmlns:a16="http://schemas.microsoft.com/office/drawing/2014/main" id="{00000000-0008-0000-0400-00006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1" name="Imagen 110" descr="https://static1.squarespace.com/static/53a02af0e4b03f568ef6953c/t/53a2c0c2e4b06eb49788252a/1403175108073/icon_11424.png">
          <a:extLst>
            <a:ext uri="{FF2B5EF4-FFF2-40B4-BE49-F238E27FC236}">
              <a16:creationId xmlns:a16="http://schemas.microsoft.com/office/drawing/2014/main" id="{00000000-0008-0000-0400-00006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2" name="Imagen 111" descr="https://static1.squarespace.com/static/53a02af0e4b03f568ef6953c/t/53a2c0c2e4b06eb49788252a/1403175108073/icon_11424.png">
          <a:extLst>
            <a:ext uri="{FF2B5EF4-FFF2-40B4-BE49-F238E27FC236}">
              <a16:creationId xmlns:a16="http://schemas.microsoft.com/office/drawing/2014/main" id="{00000000-0008-0000-0400-00007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3" name="Imagen 112" descr="https://static1.squarespace.com/static/53a02af0e4b03f568ef6953c/t/53a2c0c2e4b06eb49788252a/1403175108073/icon_11424.png">
          <a:extLst>
            <a:ext uri="{FF2B5EF4-FFF2-40B4-BE49-F238E27FC236}">
              <a16:creationId xmlns:a16="http://schemas.microsoft.com/office/drawing/2014/main" id="{00000000-0008-0000-0400-00007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4" name="Imagen 113" descr="https://static1.squarespace.com/static/53a02af0e4b03f568ef6953c/t/53a2c0c2e4b06eb49788252a/1403175108073/icon_11424.png">
          <a:extLst>
            <a:ext uri="{FF2B5EF4-FFF2-40B4-BE49-F238E27FC236}">
              <a16:creationId xmlns:a16="http://schemas.microsoft.com/office/drawing/2014/main" id="{00000000-0008-0000-0400-00007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5" name="Imagen 114" descr="https://static1.squarespace.com/static/53a02af0e4b03f568ef6953c/t/53a2c0c2e4b06eb49788252a/1403175108073/icon_11424.png">
          <a:extLst>
            <a:ext uri="{FF2B5EF4-FFF2-40B4-BE49-F238E27FC236}">
              <a16:creationId xmlns:a16="http://schemas.microsoft.com/office/drawing/2014/main" id="{00000000-0008-0000-0400-00007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6" name="Imagen 115" descr="https://static1.squarespace.com/static/53a02af0e4b03f568ef6953c/t/53a2c0c2e4b06eb49788252a/1403175108073/icon_11424.png">
          <a:extLst>
            <a:ext uri="{FF2B5EF4-FFF2-40B4-BE49-F238E27FC236}">
              <a16:creationId xmlns:a16="http://schemas.microsoft.com/office/drawing/2014/main" id="{00000000-0008-0000-0400-00007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7" name="Imagen 116" descr="https://static1.squarespace.com/static/53a02af0e4b03f568ef6953c/t/53a2c0c2e4b06eb49788252a/1403175108073/icon_11424.png">
          <a:extLst>
            <a:ext uri="{FF2B5EF4-FFF2-40B4-BE49-F238E27FC236}">
              <a16:creationId xmlns:a16="http://schemas.microsoft.com/office/drawing/2014/main" id="{00000000-0008-0000-0400-00007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8" name="Imagen 117" descr="https://static1.squarespace.com/static/53a02af0e4b03f568ef6953c/t/53a2c0c2e4b06eb49788252a/1403175108073/icon_11424.png">
          <a:extLst>
            <a:ext uri="{FF2B5EF4-FFF2-40B4-BE49-F238E27FC236}">
              <a16:creationId xmlns:a16="http://schemas.microsoft.com/office/drawing/2014/main" id="{00000000-0008-0000-0400-00007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9" name="Imagen 118" descr="https://static1.squarespace.com/static/53a02af0e4b03f568ef6953c/t/53a2c0c2e4b06eb49788252a/1403175108073/icon_11424.png">
          <a:extLst>
            <a:ext uri="{FF2B5EF4-FFF2-40B4-BE49-F238E27FC236}">
              <a16:creationId xmlns:a16="http://schemas.microsoft.com/office/drawing/2014/main" id="{00000000-0008-0000-0400-00007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20" name="Imagen 119" descr="https://static1.squarespace.com/static/53a02af0e4b03f568ef6953c/t/53a2c0c2e4b06eb49788252a/1403175108073/icon_11424.png">
          <a:extLst>
            <a:ext uri="{FF2B5EF4-FFF2-40B4-BE49-F238E27FC236}">
              <a16:creationId xmlns:a16="http://schemas.microsoft.com/office/drawing/2014/main" id="{00000000-0008-0000-0400-00007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21" name="Imagen 120" descr="https://static1.squarespace.com/static/53a02af0e4b03f568ef6953c/t/53a2c0c2e4b06eb49788252a/1403175108073/icon_11424.png">
          <a:extLst>
            <a:ext uri="{FF2B5EF4-FFF2-40B4-BE49-F238E27FC236}">
              <a16:creationId xmlns:a16="http://schemas.microsoft.com/office/drawing/2014/main" id="{00000000-0008-0000-0400-00007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22" name="Imagen 121" descr="https://static1.squarespace.com/static/53a02af0e4b03f568ef6953c/t/53a2c0c2e4b06eb49788252a/1403175108073/icon_11424.png">
          <a:extLst>
            <a:ext uri="{FF2B5EF4-FFF2-40B4-BE49-F238E27FC236}">
              <a16:creationId xmlns:a16="http://schemas.microsoft.com/office/drawing/2014/main" id="{00000000-0008-0000-0400-00007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23" name="Imagen 122" descr="https://static1.squarespace.com/static/53a02af0e4b03f568ef6953c/t/53a2c0c2e4b06eb49788252a/1403175108073/icon_11424.png">
          <a:extLst>
            <a:ext uri="{FF2B5EF4-FFF2-40B4-BE49-F238E27FC236}">
              <a16:creationId xmlns:a16="http://schemas.microsoft.com/office/drawing/2014/main" id="{00000000-0008-0000-0400-00007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58615</xdr:colOff>
      <xdr:row>147</xdr:row>
      <xdr:rowOff>73269</xdr:rowOff>
    </xdr:from>
    <xdr:ext cx="341911" cy="338784"/>
    <xdr:pic>
      <xdr:nvPicPr>
        <xdr:cNvPr id="124" name="Picture 4">
          <a:extLst>
            <a:ext uri="{FF2B5EF4-FFF2-40B4-BE49-F238E27FC236}">
              <a16:creationId xmlns:a16="http://schemas.microsoft.com/office/drawing/2014/main" id="{00000000-0008-0000-0400-00007C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73310994"/>
          <a:ext cx="341911" cy="338784"/>
        </a:xfrm>
        <a:prstGeom prst="rect">
          <a:avLst/>
        </a:prstGeom>
      </xdr:spPr>
    </xdr:pic>
    <xdr:clientData/>
  </xdr:oneCellAnchor>
  <xdr:oneCellAnchor>
    <xdr:from>
      <xdr:col>11</xdr:col>
      <xdr:colOff>87923</xdr:colOff>
      <xdr:row>149</xdr:row>
      <xdr:rowOff>14654</xdr:rowOff>
    </xdr:from>
    <xdr:ext cx="366346" cy="366346"/>
    <xdr:pic>
      <xdr:nvPicPr>
        <xdr:cNvPr id="125" name="Picture 6">
          <a:extLst>
            <a:ext uri="{FF2B5EF4-FFF2-40B4-BE49-F238E27FC236}">
              <a16:creationId xmlns:a16="http://schemas.microsoft.com/office/drawing/2014/main" id="{00000000-0008-0000-0400-00007D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74033429"/>
          <a:ext cx="366346" cy="366346"/>
        </a:xfrm>
        <a:prstGeom prst="rect">
          <a:avLst/>
        </a:prstGeom>
      </xdr:spPr>
    </xdr:pic>
    <xdr:clientData/>
  </xdr:oneCellAnchor>
  <xdr:oneCellAnchor>
    <xdr:from>
      <xdr:col>11</xdr:col>
      <xdr:colOff>66973</xdr:colOff>
      <xdr:row>150</xdr:row>
      <xdr:rowOff>1</xdr:rowOff>
    </xdr:from>
    <xdr:ext cx="431258" cy="433480"/>
    <xdr:pic>
      <xdr:nvPicPr>
        <xdr:cNvPr id="126" name="Imagen 125" descr="http://www.indytranslations.com/images/interpreter-icon.png">
          <a:extLst>
            <a:ext uri="{FF2B5EF4-FFF2-40B4-BE49-F238E27FC236}">
              <a16:creationId xmlns:a16="http://schemas.microsoft.com/office/drawing/2014/main" id="{00000000-0008-0000-0400-00007E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74409301"/>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148</xdr:row>
      <xdr:rowOff>43963</xdr:rowOff>
    </xdr:from>
    <xdr:ext cx="322000" cy="322383"/>
    <xdr:pic>
      <xdr:nvPicPr>
        <xdr:cNvPr id="127" name="Imagen 126" descr="https://www.benenden.co.uk/media/817351/doctor_suitecase.png">
          <a:extLst>
            <a:ext uri="{FF2B5EF4-FFF2-40B4-BE49-F238E27FC236}">
              <a16:creationId xmlns:a16="http://schemas.microsoft.com/office/drawing/2014/main" id="{00000000-0008-0000-0400-00007F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73672213"/>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150</xdr:row>
      <xdr:rowOff>381001</xdr:rowOff>
    </xdr:from>
    <xdr:ext cx="439616" cy="442176"/>
    <xdr:pic>
      <xdr:nvPicPr>
        <xdr:cNvPr id="128" name="Imagen 127" descr="https://cdn3.iconfinder.com/data/icons/business-office-2/512/calendar_estimate_milestones-512.png">
          <a:extLst>
            <a:ext uri="{FF2B5EF4-FFF2-40B4-BE49-F238E27FC236}">
              <a16:creationId xmlns:a16="http://schemas.microsoft.com/office/drawing/2014/main" id="{00000000-0008-0000-0400-000080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74790301"/>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29" name="Imagen 128" descr="https://static1.squarespace.com/static/53a02af0e4b03f568ef6953c/t/53a2c0c2e4b06eb49788252a/1403175108073/icon_11424.png">
          <a:extLst>
            <a:ext uri="{FF2B5EF4-FFF2-40B4-BE49-F238E27FC236}">
              <a16:creationId xmlns:a16="http://schemas.microsoft.com/office/drawing/2014/main" id="{00000000-0008-0000-0400-00008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78548</xdr:colOff>
      <xdr:row>152</xdr:row>
      <xdr:rowOff>43962</xdr:rowOff>
    </xdr:from>
    <xdr:ext cx="276965" cy="278423"/>
    <xdr:pic>
      <xdr:nvPicPr>
        <xdr:cNvPr id="130" name="Imagen 129" descr="https://static1.squarespace.com/static/53a02af0e4b03f568ef6953c/t/53a2c0c2e4b06eb49788252a/1403175108073/icon_11424.png">
          <a:extLst>
            <a:ext uri="{FF2B5EF4-FFF2-40B4-BE49-F238E27FC236}">
              <a16:creationId xmlns:a16="http://schemas.microsoft.com/office/drawing/2014/main" id="{00000000-0008-0000-0400-00008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75234312"/>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1" name="Imagen 130" descr="https://static1.squarespace.com/static/53a02af0e4b03f568ef6953c/t/53a2c0c2e4b06eb49788252a/1403175108073/icon_11424.png">
          <a:extLst>
            <a:ext uri="{FF2B5EF4-FFF2-40B4-BE49-F238E27FC236}">
              <a16:creationId xmlns:a16="http://schemas.microsoft.com/office/drawing/2014/main" id="{00000000-0008-0000-0400-00008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2" name="Imagen 131" descr="https://static1.squarespace.com/static/53a02af0e4b03f568ef6953c/t/53a2c0c2e4b06eb49788252a/1403175108073/icon_11424.png">
          <a:extLst>
            <a:ext uri="{FF2B5EF4-FFF2-40B4-BE49-F238E27FC236}">
              <a16:creationId xmlns:a16="http://schemas.microsoft.com/office/drawing/2014/main" id="{00000000-0008-0000-0400-00008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3" name="Imagen 132" descr="https://static1.squarespace.com/static/53a02af0e4b03f568ef6953c/t/53a2c0c2e4b06eb49788252a/1403175108073/icon_11424.png">
          <a:extLst>
            <a:ext uri="{FF2B5EF4-FFF2-40B4-BE49-F238E27FC236}">
              <a16:creationId xmlns:a16="http://schemas.microsoft.com/office/drawing/2014/main" id="{00000000-0008-0000-0400-00008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4" name="Imagen 133" descr="https://static1.squarespace.com/static/53a02af0e4b03f568ef6953c/t/53a2c0c2e4b06eb49788252a/1403175108073/icon_11424.png">
          <a:extLst>
            <a:ext uri="{FF2B5EF4-FFF2-40B4-BE49-F238E27FC236}">
              <a16:creationId xmlns:a16="http://schemas.microsoft.com/office/drawing/2014/main" id="{00000000-0008-0000-0400-00008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5" name="Imagen 134" descr="https://static1.squarespace.com/static/53a02af0e4b03f568ef6953c/t/53a2c0c2e4b06eb49788252a/1403175108073/icon_11424.png">
          <a:extLst>
            <a:ext uri="{FF2B5EF4-FFF2-40B4-BE49-F238E27FC236}">
              <a16:creationId xmlns:a16="http://schemas.microsoft.com/office/drawing/2014/main" id="{00000000-0008-0000-0400-00008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6" name="Imagen 135" descr="https://static1.squarespace.com/static/53a02af0e4b03f568ef6953c/t/53a2c0c2e4b06eb49788252a/1403175108073/icon_11424.png">
          <a:extLst>
            <a:ext uri="{FF2B5EF4-FFF2-40B4-BE49-F238E27FC236}">
              <a16:creationId xmlns:a16="http://schemas.microsoft.com/office/drawing/2014/main" id="{00000000-0008-0000-0400-00008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7" name="Imagen 136" descr="https://static1.squarespace.com/static/53a02af0e4b03f568ef6953c/t/53a2c0c2e4b06eb49788252a/1403175108073/icon_11424.png">
          <a:extLst>
            <a:ext uri="{FF2B5EF4-FFF2-40B4-BE49-F238E27FC236}">
              <a16:creationId xmlns:a16="http://schemas.microsoft.com/office/drawing/2014/main" id="{00000000-0008-0000-0400-00008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8" name="Imagen 137" descr="https://static1.squarespace.com/static/53a02af0e4b03f568ef6953c/t/53a2c0c2e4b06eb49788252a/1403175108073/icon_11424.png">
          <a:extLst>
            <a:ext uri="{FF2B5EF4-FFF2-40B4-BE49-F238E27FC236}">
              <a16:creationId xmlns:a16="http://schemas.microsoft.com/office/drawing/2014/main" id="{00000000-0008-0000-0400-00008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9" name="Imagen 138" descr="https://static1.squarespace.com/static/53a02af0e4b03f568ef6953c/t/53a2c0c2e4b06eb49788252a/1403175108073/icon_11424.png">
          <a:extLst>
            <a:ext uri="{FF2B5EF4-FFF2-40B4-BE49-F238E27FC236}">
              <a16:creationId xmlns:a16="http://schemas.microsoft.com/office/drawing/2014/main" id="{00000000-0008-0000-0400-00008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0" name="Imagen 139" descr="https://static1.squarespace.com/static/53a02af0e4b03f568ef6953c/t/53a2c0c2e4b06eb49788252a/1403175108073/icon_11424.png">
          <a:extLst>
            <a:ext uri="{FF2B5EF4-FFF2-40B4-BE49-F238E27FC236}">
              <a16:creationId xmlns:a16="http://schemas.microsoft.com/office/drawing/2014/main" id="{00000000-0008-0000-0400-00008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1" name="Imagen 140" descr="https://static1.squarespace.com/static/53a02af0e4b03f568ef6953c/t/53a2c0c2e4b06eb49788252a/1403175108073/icon_11424.png">
          <a:extLst>
            <a:ext uri="{FF2B5EF4-FFF2-40B4-BE49-F238E27FC236}">
              <a16:creationId xmlns:a16="http://schemas.microsoft.com/office/drawing/2014/main" id="{00000000-0008-0000-0400-00008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2" name="Imagen 141" descr="https://static1.squarespace.com/static/53a02af0e4b03f568ef6953c/t/53a2c0c2e4b06eb49788252a/1403175108073/icon_11424.png">
          <a:extLst>
            <a:ext uri="{FF2B5EF4-FFF2-40B4-BE49-F238E27FC236}">
              <a16:creationId xmlns:a16="http://schemas.microsoft.com/office/drawing/2014/main" id="{00000000-0008-0000-0400-00008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3" name="Imagen 142" descr="https://static1.squarespace.com/static/53a02af0e4b03f568ef6953c/t/53a2c0c2e4b06eb49788252a/1403175108073/icon_11424.png">
          <a:extLst>
            <a:ext uri="{FF2B5EF4-FFF2-40B4-BE49-F238E27FC236}">
              <a16:creationId xmlns:a16="http://schemas.microsoft.com/office/drawing/2014/main" id="{00000000-0008-0000-0400-00008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4" name="Imagen 143" descr="https://static1.squarespace.com/static/53a02af0e4b03f568ef6953c/t/53a2c0c2e4b06eb49788252a/1403175108073/icon_11424.png">
          <a:extLst>
            <a:ext uri="{FF2B5EF4-FFF2-40B4-BE49-F238E27FC236}">
              <a16:creationId xmlns:a16="http://schemas.microsoft.com/office/drawing/2014/main" id="{00000000-0008-0000-0400-00009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5" name="Imagen 144" descr="https://static1.squarespace.com/static/53a02af0e4b03f568ef6953c/t/53a2c0c2e4b06eb49788252a/1403175108073/icon_11424.png">
          <a:extLst>
            <a:ext uri="{FF2B5EF4-FFF2-40B4-BE49-F238E27FC236}">
              <a16:creationId xmlns:a16="http://schemas.microsoft.com/office/drawing/2014/main" id="{00000000-0008-0000-0400-00009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6" name="Imagen 145" descr="https://static1.squarespace.com/static/53a02af0e4b03f568ef6953c/t/53a2c0c2e4b06eb49788252a/1403175108073/icon_11424.png">
          <a:extLst>
            <a:ext uri="{FF2B5EF4-FFF2-40B4-BE49-F238E27FC236}">
              <a16:creationId xmlns:a16="http://schemas.microsoft.com/office/drawing/2014/main" id="{00000000-0008-0000-0400-00009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7" name="Imagen 146" descr="https://static1.squarespace.com/static/53a02af0e4b03f568ef6953c/t/53a2c0c2e4b06eb49788252a/1403175108073/icon_11424.png">
          <a:extLst>
            <a:ext uri="{FF2B5EF4-FFF2-40B4-BE49-F238E27FC236}">
              <a16:creationId xmlns:a16="http://schemas.microsoft.com/office/drawing/2014/main" id="{00000000-0008-0000-0400-00009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8" name="Imagen 147" descr="https://static1.squarespace.com/static/53a02af0e4b03f568ef6953c/t/53a2c0c2e4b06eb49788252a/1403175108073/icon_11424.png">
          <a:extLst>
            <a:ext uri="{FF2B5EF4-FFF2-40B4-BE49-F238E27FC236}">
              <a16:creationId xmlns:a16="http://schemas.microsoft.com/office/drawing/2014/main" id="{00000000-0008-0000-0400-00009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9" name="Imagen 148" descr="https://static1.squarespace.com/static/53a02af0e4b03f568ef6953c/t/53a2c0c2e4b06eb49788252a/1403175108073/icon_11424.png">
          <a:extLst>
            <a:ext uri="{FF2B5EF4-FFF2-40B4-BE49-F238E27FC236}">
              <a16:creationId xmlns:a16="http://schemas.microsoft.com/office/drawing/2014/main" id="{00000000-0008-0000-0400-00009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0" name="Imagen 149" descr="https://static1.squarespace.com/static/53a02af0e4b03f568ef6953c/t/53a2c0c2e4b06eb49788252a/1403175108073/icon_11424.png">
          <a:extLst>
            <a:ext uri="{FF2B5EF4-FFF2-40B4-BE49-F238E27FC236}">
              <a16:creationId xmlns:a16="http://schemas.microsoft.com/office/drawing/2014/main" id="{00000000-0008-0000-0400-00009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1" name="Imagen 150" descr="https://static1.squarespace.com/static/53a02af0e4b03f568ef6953c/t/53a2c0c2e4b06eb49788252a/1403175108073/icon_11424.png">
          <a:extLst>
            <a:ext uri="{FF2B5EF4-FFF2-40B4-BE49-F238E27FC236}">
              <a16:creationId xmlns:a16="http://schemas.microsoft.com/office/drawing/2014/main" id="{00000000-0008-0000-0400-00009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2" name="Imagen 151" descr="https://static1.squarespace.com/static/53a02af0e4b03f568ef6953c/t/53a2c0c2e4b06eb49788252a/1403175108073/icon_11424.png">
          <a:extLst>
            <a:ext uri="{FF2B5EF4-FFF2-40B4-BE49-F238E27FC236}">
              <a16:creationId xmlns:a16="http://schemas.microsoft.com/office/drawing/2014/main" id="{00000000-0008-0000-0400-00009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3" name="Imagen 152" descr="https://static1.squarespace.com/static/53a02af0e4b03f568ef6953c/t/53a2c0c2e4b06eb49788252a/1403175108073/icon_11424.png">
          <a:extLst>
            <a:ext uri="{FF2B5EF4-FFF2-40B4-BE49-F238E27FC236}">
              <a16:creationId xmlns:a16="http://schemas.microsoft.com/office/drawing/2014/main" id="{00000000-0008-0000-0400-00009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4" name="Imagen 153" descr="https://static1.squarespace.com/static/53a02af0e4b03f568ef6953c/t/53a2c0c2e4b06eb49788252a/1403175108073/icon_11424.png">
          <a:extLst>
            <a:ext uri="{FF2B5EF4-FFF2-40B4-BE49-F238E27FC236}">
              <a16:creationId xmlns:a16="http://schemas.microsoft.com/office/drawing/2014/main" id="{00000000-0008-0000-0400-00009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5" name="Imagen 154" descr="https://static1.squarespace.com/static/53a02af0e4b03f568ef6953c/t/53a2c0c2e4b06eb49788252a/1403175108073/icon_11424.png">
          <a:extLst>
            <a:ext uri="{FF2B5EF4-FFF2-40B4-BE49-F238E27FC236}">
              <a16:creationId xmlns:a16="http://schemas.microsoft.com/office/drawing/2014/main" id="{00000000-0008-0000-0400-00009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6" name="Imagen 155" descr="https://static1.squarespace.com/static/53a02af0e4b03f568ef6953c/t/53a2c0c2e4b06eb49788252a/1403175108073/icon_11424.png">
          <a:extLst>
            <a:ext uri="{FF2B5EF4-FFF2-40B4-BE49-F238E27FC236}">
              <a16:creationId xmlns:a16="http://schemas.microsoft.com/office/drawing/2014/main" id="{00000000-0008-0000-0400-00009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7" name="Imagen 156" descr="https://static1.squarespace.com/static/53a02af0e4b03f568ef6953c/t/53a2c0c2e4b06eb49788252a/1403175108073/icon_11424.png">
          <a:extLst>
            <a:ext uri="{FF2B5EF4-FFF2-40B4-BE49-F238E27FC236}">
              <a16:creationId xmlns:a16="http://schemas.microsoft.com/office/drawing/2014/main" id="{00000000-0008-0000-0400-00009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8" name="Imagen 157" descr="https://static1.squarespace.com/static/53a02af0e4b03f568ef6953c/t/53a2c0c2e4b06eb49788252a/1403175108073/icon_11424.png">
          <a:extLst>
            <a:ext uri="{FF2B5EF4-FFF2-40B4-BE49-F238E27FC236}">
              <a16:creationId xmlns:a16="http://schemas.microsoft.com/office/drawing/2014/main" id="{00000000-0008-0000-0400-00009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9" name="Imagen 158" descr="https://static1.squarespace.com/static/53a02af0e4b03f568ef6953c/t/53a2c0c2e4b06eb49788252a/1403175108073/icon_11424.png">
          <a:extLst>
            <a:ext uri="{FF2B5EF4-FFF2-40B4-BE49-F238E27FC236}">
              <a16:creationId xmlns:a16="http://schemas.microsoft.com/office/drawing/2014/main" id="{00000000-0008-0000-0400-00009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0" name="Imagen 159" descr="https://static1.squarespace.com/static/53a02af0e4b03f568ef6953c/t/53a2c0c2e4b06eb49788252a/1403175108073/icon_11424.png">
          <a:extLst>
            <a:ext uri="{FF2B5EF4-FFF2-40B4-BE49-F238E27FC236}">
              <a16:creationId xmlns:a16="http://schemas.microsoft.com/office/drawing/2014/main" id="{00000000-0008-0000-0400-0000A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1" name="Imagen 160" descr="https://static1.squarespace.com/static/53a02af0e4b03f568ef6953c/t/53a2c0c2e4b06eb49788252a/1403175108073/icon_11424.png">
          <a:extLst>
            <a:ext uri="{FF2B5EF4-FFF2-40B4-BE49-F238E27FC236}">
              <a16:creationId xmlns:a16="http://schemas.microsoft.com/office/drawing/2014/main" id="{00000000-0008-0000-0400-0000A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2" name="Imagen 161" descr="https://static1.squarespace.com/static/53a02af0e4b03f568ef6953c/t/53a2c0c2e4b06eb49788252a/1403175108073/icon_11424.png">
          <a:extLst>
            <a:ext uri="{FF2B5EF4-FFF2-40B4-BE49-F238E27FC236}">
              <a16:creationId xmlns:a16="http://schemas.microsoft.com/office/drawing/2014/main" id="{00000000-0008-0000-0400-0000A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3" name="Imagen 162" descr="https://static1.squarespace.com/static/53a02af0e4b03f568ef6953c/t/53a2c0c2e4b06eb49788252a/1403175108073/icon_11424.png">
          <a:extLst>
            <a:ext uri="{FF2B5EF4-FFF2-40B4-BE49-F238E27FC236}">
              <a16:creationId xmlns:a16="http://schemas.microsoft.com/office/drawing/2014/main" id="{00000000-0008-0000-0400-0000A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4" name="Imagen 163" descr="https://static1.squarespace.com/static/53a02af0e4b03f568ef6953c/t/53a2c0c2e4b06eb49788252a/1403175108073/icon_11424.png">
          <a:extLst>
            <a:ext uri="{FF2B5EF4-FFF2-40B4-BE49-F238E27FC236}">
              <a16:creationId xmlns:a16="http://schemas.microsoft.com/office/drawing/2014/main" id="{00000000-0008-0000-0400-0000A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5" name="Imagen 164" descr="https://static1.squarespace.com/static/53a02af0e4b03f568ef6953c/t/53a2c0c2e4b06eb49788252a/1403175108073/icon_11424.png">
          <a:extLst>
            <a:ext uri="{FF2B5EF4-FFF2-40B4-BE49-F238E27FC236}">
              <a16:creationId xmlns:a16="http://schemas.microsoft.com/office/drawing/2014/main" id="{00000000-0008-0000-0400-0000A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6" name="Imagen 165" descr="https://static1.squarespace.com/static/53a02af0e4b03f568ef6953c/t/53a2c0c2e4b06eb49788252a/1403175108073/icon_11424.png">
          <a:extLst>
            <a:ext uri="{FF2B5EF4-FFF2-40B4-BE49-F238E27FC236}">
              <a16:creationId xmlns:a16="http://schemas.microsoft.com/office/drawing/2014/main" id="{00000000-0008-0000-0400-0000A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7" name="Imagen 166" descr="https://static1.squarespace.com/static/53a02af0e4b03f568ef6953c/t/53a2c0c2e4b06eb49788252a/1403175108073/icon_11424.png">
          <a:extLst>
            <a:ext uri="{FF2B5EF4-FFF2-40B4-BE49-F238E27FC236}">
              <a16:creationId xmlns:a16="http://schemas.microsoft.com/office/drawing/2014/main" id="{00000000-0008-0000-0400-0000A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8" name="Imagen 167" descr="https://static1.squarespace.com/static/53a02af0e4b03f568ef6953c/t/53a2c0c2e4b06eb49788252a/1403175108073/icon_11424.png">
          <a:extLst>
            <a:ext uri="{FF2B5EF4-FFF2-40B4-BE49-F238E27FC236}">
              <a16:creationId xmlns:a16="http://schemas.microsoft.com/office/drawing/2014/main" id="{00000000-0008-0000-0400-0000A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9" name="Imagen 168" descr="https://static1.squarespace.com/static/53a02af0e4b03f568ef6953c/t/53a2c0c2e4b06eb49788252a/1403175108073/icon_11424.png">
          <a:extLst>
            <a:ext uri="{FF2B5EF4-FFF2-40B4-BE49-F238E27FC236}">
              <a16:creationId xmlns:a16="http://schemas.microsoft.com/office/drawing/2014/main" id="{00000000-0008-0000-0400-0000A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0" name="Imagen 169" descr="https://static1.squarespace.com/static/53a02af0e4b03f568ef6953c/t/53a2c0c2e4b06eb49788252a/1403175108073/icon_11424.png">
          <a:extLst>
            <a:ext uri="{FF2B5EF4-FFF2-40B4-BE49-F238E27FC236}">
              <a16:creationId xmlns:a16="http://schemas.microsoft.com/office/drawing/2014/main" id="{00000000-0008-0000-0400-0000A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1" name="Imagen 170" descr="https://static1.squarespace.com/static/53a02af0e4b03f568ef6953c/t/53a2c0c2e4b06eb49788252a/1403175108073/icon_11424.png">
          <a:extLst>
            <a:ext uri="{FF2B5EF4-FFF2-40B4-BE49-F238E27FC236}">
              <a16:creationId xmlns:a16="http://schemas.microsoft.com/office/drawing/2014/main" id="{00000000-0008-0000-0400-0000A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2" name="Imagen 171" descr="https://static1.squarespace.com/static/53a02af0e4b03f568ef6953c/t/53a2c0c2e4b06eb49788252a/1403175108073/icon_11424.png">
          <a:extLst>
            <a:ext uri="{FF2B5EF4-FFF2-40B4-BE49-F238E27FC236}">
              <a16:creationId xmlns:a16="http://schemas.microsoft.com/office/drawing/2014/main" id="{00000000-0008-0000-0400-0000A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3" name="Imagen 172" descr="https://static1.squarespace.com/static/53a02af0e4b03f568ef6953c/t/53a2c0c2e4b06eb49788252a/1403175108073/icon_11424.png">
          <a:extLst>
            <a:ext uri="{FF2B5EF4-FFF2-40B4-BE49-F238E27FC236}">
              <a16:creationId xmlns:a16="http://schemas.microsoft.com/office/drawing/2014/main" id="{00000000-0008-0000-0400-0000A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4" name="Imagen 173" descr="https://static1.squarespace.com/static/53a02af0e4b03f568ef6953c/t/53a2c0c2e4b06eb49788252a/1403175108073/icon_11424.png">
          <a:extLst>
            <a:ext uri="{FF2B5EF4-FFF2-40B4-BE49-F238E27FC236}">
              <a16:creationId xmlns:a16="http://schemas.microsoft.com/office/drawing/2014/main" id="{00000000-0008-0000-0400-0000A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5" name="Imagen 174" descr="https://static1.squarespace.com/static/53a02af0e4b03f568ef6953c/t/53a2c0c2e4b06eb49788252a/1403175108073/icon_11424.png">
          <a:extLst>
            <a:ext uri="{FF2B5EF4-FFF2-40B4-BE49-F238E27FC236}">
              <a16:creationId xmlns:a16="http://schemas.microsoft.com/office/drawing/2014/main" id="{00000000-0008-0000-0400-0000A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6" name="Imagen 175" descr="https://static1.squarespace.com/static/53a02af0e4b03f568ef6953c/t/53a2c0c2e4b06eb49788252a/1403175108073/icon_11424.png">
          <a:extLst>
            <a:ext uri="{FF2B5EF4-FFF2-40B4-BE49-F238E27FC236}">
              <a16:creationId xmlns:a16="http://schemas.microsoft.com/office/drawing/2014/main" id="{00000000-0008-0000-0400-0000B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7" name="Imagen 176" descr="https://static1.squarespace.com/static/53a02af0e4b03f568ef6953c/t/53a2c0c2e4b06eb49788252a/1403175108073/icon_11424.png">
          <a:extLst>
            <a:ext uri="{FF2B5EF4-FFF2-40B4-BE49-F238E27FC236}">
              <a16:creationId xmlns:a16="http://schemas.microsoft.com/office/drawing/2014/main" id="{00000000-0008-0000-0400-0000B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8" name="Imagen 177" descr="https://static1.squarespace.com/static/53a02af0e4b03f568ef6953c/t/53a2c0c2e4b06eb49788252a/1403175108073/icon_11424.png">
          <a:extLst>
            <a:ext uri="{FF2B5EF4-FFF2-40B4-BE49-F238E27FC236}">
              <a16:creationId xmlns:a16="http://schemas.microsoft.com/office/drawing/2014/main" id="{00000000-0008-0000-0400-0000B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9" name="Imagen 178" descr="https://static1.squarespace.com/static/53a02af0e4b03f568ef6953c/t/53a2c0c2e4b06eb49788252a/1403175108073/icon_11424.png">
          <a:extLst>
            <a:ext uri="{FF2B5EF4-FFF2-40B4-BE49-F238E27FC236}">
              <a16:creationId xmlns:a16="http://schemas.microsoft.com/office/drawing/2014/main" id="{00000000-0008-0000-0400-0000B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0" name="Imagen 179" descr="https://static1.squarespace.com/static/53a02af0e4b03f568ef6953c/t/53a2c0c2e4b06eb49788252a/1403175108073/icon_11424.png">
          <a:extLst>
            <a:ext uri="{FF2B5EF4-FFF2-40B4-BE49-F238E27FC236}">
              <a16:creationId xmlns:a16="http://schemas.microsoft.com/office/drawing/2014/main" id="{00000000-0008-0000-0400-0000B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1" name="Imagen 180" descr="https://static1.squarespace.com/static/53a02af0e4b03f568ef6953c/t/53a2c0c2e4b06eb49788252a/1403175108073/icon_11424.png">
          <a:extLst>
            <a:ext uri="{FF2B5EF4-FFF2-40B4-BE49-F238E27FC236}">
              <a16:creationId xmlns:a16="http://schemas.microsoft.com/office/drawing/2014/main" id="{00000000-0008-0000-0400-0000B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2" name="Imagen 181" descr="https://static1.squarespace.com/static/53a02af0e4b03f568ef6953c/t/53a2c0c2e4b06eb49788252a/1403175108073/icon_11424.png">
          <a:extLst>
            <a:ext uri="{FF2B5EF4-FFF2-40B4-BE49-F238E27FC236}">
              <a16:creationId xmlns:a16="http://schemas.microsoft.com/office/drawing/2014/main" id="{00000000-0008-0000-0400-0000B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3" name="Imagen 182" descr="https://static1.squarespace.com/static/53a02af0e4b03f568ef6953c/t/53a2c0c2e4b06eb49788252a/1403175108073/icon_11424.png">
          <a:extLst>
            <a:ext uri="{FF2B5EF4-FFF2-40B4-BE49-F238E27FC236}">
              <a16:creationId xmlns:a16="http://schemas.microsoft.com/office/drawing/2014/main" id="{00000000-0008-0000-0400-0000B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4" name="Imagen 183" descr="https://static1.squarespace.com/static/53a02af0e4b03f568ef6953c/t/53a2c0c2e4b06eb49788252a/1403175108073/icon_11424.png">
          <a:extLst>
            <a:ext uri="{FF2B5EF4-FFF2-40B4-BE49-F238E27FC236}">
              <a16:creationId xmlns:a16="http://schemas.microsoft.com/office/drawing/2014/main" id="{00000000-0008-0000-0400-0000B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5" name="Imagen 184" descr="https://static1.squarespace.com/static/53a02af0e4b03f568ef6953c/t/53a2c0c2e4b06eb49788252a/1403175108073/icon_11424.png">
          <a:extLst>
            <a:ext uri="{FF2B5EF4-FFF2-40B4-BE49-F238E27FC236}">
              <a16:creationId xmlns:a16="http://schemas.microsoft.com/office/drawing/2014/main" id="{00000000-0008-0000-0400-0000B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6" name="Imagen 185" descr="https://static1.squarespace.com/static/53a02af0e4b03f568ef6953c/t/53a2c0c2e4b06eb49788252a/1403175108073/icon_11424.png">
          <a:extLst>
            <a:ext uri="{FF2B5EF4-FFF2-40B4-BE49-F238E27FC236}">
              <a16:creationId xmlns:a16="http://schemas.microsoft.com/office/drawing/2014/main" id="{00000000-0008-0000-0400-0000B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7" name="Imagen 186" descr="https://static1.squarespace.com/static/53a02af0e4b03f568ef6953c/t/53a2c0c2e4b06eb49788252a/1403175108073/icon_11424.png">
          <a:extLst>
            <a:ext uri="{FF2B5EF4-FFF2-40B4-BE49-F238E27FC236}">
              <a16:creationId xmlns:a16="http://schemas.microsoft.com/office/drawing/2014/main" id="{00000000-0008-0000-0400-0000B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8" name="Imagen 187" descr="https://static1.squarespace.com/static/53a02af0e4b03f568ef6953c/t/53a2c0c2e4b06eb49788252a/1403175108073/icon_11424.png">
          <a:extLst>
            <a:ext uri="{FF2B5EF4-FFF2-40B4-BE49-F238E27FC236}">
              <a16:creationId xmlns:a16="http://schemas.microsoft.com/office/drawing/2014/main" id="{00000000-0008-0000-0400-0000B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9" name="Imagen 188" descr="https://static1.squarespace.com/static/53a02af0e4b03f568ef6953c/t/53a2c0c2e4b06eb49788252a/1403175108073/icon_11424.png">
          <a:extLst>
            <a:ext uri="{FF2B5EF4-FFF2-40B4-BE49-F238E27FC236}">
              <a16:creationId xmlns:a16="http://schemas.microsoft.com/office/drawing/2014/main" id="{00000000-0008-0000-0400-0000B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90" name="Imagen 189" descr="https://static1.squarespace.com/static/53a02af0e4b03f568ef6953c/t/53a2c0c2e4b06eb49788252a/1403175108073/icon_11424.png">
          <a:extLst>
            <a:ext uri="{FF2B5EF4-FFF2-40B4-BE49-F238E27FC236}">
              <a16:creationId xmlns:a16="http://schemas.microsoft.com/office/drawing/2014/main" id="{00000000-0008-0000-0400-0000B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91" name="Imagen 190" descr="https://static1.squarespace.com/static/53a02af0e4b03f568ef6953c/t/53a2c0c2e4b06eb49788252a/1403175108073/icon_11424.png">
          <a:extLst>
            <a:ext uri="{FF2B5EF4-FFF2-40B4-BE49-F238E27FC236}">
              <a16:creationId xmlns:a16="http://schemas.microsoft.com/office/drawing/2014/main" id="{00000000-0008-0000-0400-0000B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92" name="Imagen 191" descr="https://static1.squarespace.com/static/53a02af0e4b03f568ef6953c/t/53a2c0c2e4b06eb49788252a/1403175108073/icon_11424.png">
          <a:extLst>
            <a:ext uri="{FF2B5EF4-FFF2-40B4-BE49-F238E27FC236}">
              <a16:creationId xmlns:a16="http://schemas.microsoft.com/office/drawing/2014/main" id="{00000000-0008-0000-0400-0000C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93" name="Imagen 192" descr="https://static1.squarespace.com/static/53a02af0e4b03f568ef6953c/t/53a2c0c2e4b06eb49788252a/1403175108073/icon_11424.png">
          <a:extLst>
            <a:ext uri="{FF2B5EF4-FFF2-40B4-BE49-F238E27FC236}">
              <a16:creationId xmlns:a16="http://schemas.microsoft.com/office/drawing/2014/main" id="{00000000-0008-0000-0400-0000C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58615</xdr:colOff>
      <xdr:row>96</xdr:row>
      <xdr:rowOff>73269</xdr:rowOff>
    </xdr:from>
    <xdr:ext cx="341911" cy="338784"/>
    <xdr:pic>
      <xdr:nvPicPr>
        <xdr:cNvPr id="194" name="Picture 4">
          <a:extLst>
            <a:ext uri="{FF2B5EF4-FFF2-40B4-BE49-F238E27FC236}">
              <a16:creationId xmlns:a16="http://schemas.microsoft.com/office/drawing/2014/main" id="{00000000-0008-0000-0400-0000C2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53394219"/>
          <a:ext cx="341911" cy="338784"/>
        </a:xfrm>
        <a:prstGeom prst="rect">
          <a:avLst/>
        </a:prstGeom>
      </xdr:spPr>
    </xdr:pic>
    <xdr:clientData/>
  </xdr:oneCellAnchor>
  <xdr:oneCellAnchor>
    <xdr:from>
      <xdr:col>11</xdr:col>
      <xdr:colOff>104204</xdr:colOff>
      <xdr:row>98</xdr:row>
      <xdr:rowOff>55359</xdr:rowOff>
    </xdr:from>
    <xdr:ext cx="286565" cy="286565"/>
    <xdr:pic>
      <xdr:nvPicPr>
        <xdr:cNvPr id="195" name="Picture 6">
          <a:extLst>
            <a:ext uri="{FF2B5EF4-FFF2-40B4-BE49-F238E27FC236}">
              <a16:creationId xmlns:a16="http://schemas.microsoft.com/office/drawing/2014/main" id="{00000000-0008-0000-0400-0000C3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914954" y="54157359"/>
          <a:ext cx="286565" cy="286565"/>
        </a:xfrm>
        <a:prstGeom prst="rect">
          <a:avLst/>
        </a:prstGeom>
      </xdr:spPr>
    </xdr:pic>
    <xdr:clientData/>
  </xdr:oneCellAnchor>
  <xdr:oneCellAnchor>
    <xdr:from>
      <xdr:col>11</xdr:col>
      <xdr:colOff>78548</xdr:colOff>
      <xdr:row>101</xdr:row>
      <xdr:rowOff>60245</xdr:rowOff>
    </xdr:from>
    <xdr:ext cx="295939" cy="297497"/>
    <xdr:pic>
      <xdr:nvPicPr>
        <xdr:cNvPr id="196" name="Imagen 195" descr="https://static1.squarespace.com/static/53a02af0e4b03f568ef6953c/t/53a2c0c2e4b06eb49788252a/1403175108073/icon_11424.png">
          <a:extLst>
            <a:ext uri="{FF2B5EF4-FFF2-40B4-BE49-F238E27FC236}">
              <a16:creationId xmlns:a16="http://schemas.microsoft.com/office/drawing/2014/main" id="{00000000-0008-0000-0400-0000C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55333820"/>
          <a:ext cx="295939" cy="297497"/>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66973</xdr:colOff>
      <xdr:row>99</xdr:row>
      <xdr:rowOff>1</xdr:rowOff>
    </xdr:from>
    <xdr:ext cx="431258" cy="433480"/>
    <xdr:pic>
      <xdr:nvPicPr>
        <xdr:cNvPr id="197" name="Imagen 196" descr="http://www.indytranslations.com/images/interpreter-icon.png">
          <a:extLst>
            <a:ext uri="{FF2B5EF4-FFF2-40B4-BE49-F238E27FC236}">
              <a16:creationId xmlns:a16="http://schemas.microsoft.com/office/drawing/2014/main" id="{00000000-0008-0000-0400-0000C5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54492526"/>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97</xdr:row>
      <xdr:rowOff>27681</xdr:rowOff>
    </xdr:from>
    <xdr:ext cx="322000" cy="322383"/>
    <xdr:pic>
      <xdr:nvPicPr>
        <xdr:cNvPr id="198" name="Imagen 197" descr="https://www.benenden.co.uk/media/817351/doctor_suitecase.png">
          <a:extLst>
            <a:ext uri="{FF2B5EF4-FFF2-40B4-BE49-F238E27FC236}">
              <a16:creationId xmlns:a16="http://schemas.microsoft.com/office/drawing/2014/main" id="{00000000-0008-0000-0400-0000C6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53739156"/>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100</xdr:row>
      <xdr:rowOff>39078</xdr:rowOff>
    </xdr:from>
    <xdr:ext cx="324447" cy="319127"/>
    <xdr:pic>
      <xdr:nvPicPr>
        <xdr:cNvPr id="199" name="Imagen 198" descr="https://cdn3.iconfinder.com/data/icons/business-office-2/512/calendar_estimate_milestones-512.png">
          <a:extLst>
            <a:ext uri="{FF2B5EF4-FFF2-40B4-BE49-F238E27FC236}">
              <a16:creationId xmlns:a16="http://schemas.microsoft.com/office/drawing/2014/main" id="{00000000-0008-0000-0400-0000C7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54922128"/>
          <a:ext cx="324447" cy="319127"/>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twoCellAnchor editAs="oneCell">
    <xdr:from>
      <xdr:col>1</xdr:col>
      <xdr:colOff>13416</xdr:colOff>
      <xdr:row>1</xdr:row>
      <xdr:rowOff>12709</xdr:rowOff>
    </xdr:from>
    <xdr:to>
      <xdr:col>1</xdr:col>
      <xdr:colOff>751268</xdr:colOff>
      <xdr:row>1</xdr:row>
      <xdr:rowOff>926388</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8"/>
        <a:stretch>
          <a:fillRect/>
        </a:stretch>
      </xdr:blipFill>
      <xdr:spPr>
        <a:xfrm>
          <a:off x="778099" y="213941"/>
          <a:ext cx="737852" cy="913679"/>
        </a:xfrm>
        <a:prstGeom prst="rect">
          <a:avLst/>
        </a:prstGeom>
      </xdr:spPr>
    </xdr:pic>
    <xdr:clientData/>
  </xdr:twoCellAnchor>
  <xdr:oneCellAnchor>
    <xdr:from>
      <xdr:col>21</xdr:col>
      <xdr:colOff>58615</xdr:colOff>
      <xdr:row>89</xdr:row>
      <xdr:rowOff>73269</xdr:rowOff>
    </xdr:from>
    <xdr:ext cx="341911" cy="338784"/>
    <xdr:pic>
      <xdr:nvPicPr>
        <xdr:cNvPr id="209" name="Picture 4">
          <a:extLst>
            <a:ext uri="{FF2B5EF4-FFF2-40B4-BE49-F238E27FC236}">
              <a16:creationId xmlns:a16="http://schemas.microsoft.com/office/drawing/2014/main" id="{00000000-0008-0000-0400-0000D1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8514141" y="12455769"/>
          <a:ext cx="341911" cy="338784"/>
        </a:xfrm>
        <a:prstGeom prst="rect">
          <a:avLst/>
        </a:prstGeom>
      </xdr:spPr>
    </xdr:pic>
    <xdr:clientData/>
  </xdr:oneCellAnchor>
  <xdr:oneCellAnchor>
    <xdr:from>
      <xdr:col>21</xdr:col>
      <xdr:colOff>104204</xdr:colOff>
      <xdr:row>91</xdr:row>
      <xdr:rowOff>55359</xdr:rowOff>
    </xdr:from>
    <xdr:ext cx="286565" cy="286565"/>
    <xdr:pic>
      <xdr:nvPicPr>
        <xdr:cNvPr id="210" name="Picture 6">
          <a:extLst>
            <a:ext uri="{FF2B5EF4-FFF2-40B4-BE49-F238E27FC236}">
              <a16:creationId xmlns:a16="http://schemas.microsoft.com/office/drawing/2014/main" id="{00000000-0008-0000-0400-0000D2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8559730" y="12822201"/>
          <a:ext cx="286565" cy="286565"/>
        </a:xfrm>
        <a:prstGeom prst="rect">
          <a:avLst/>
        </a:prstGeom>
      </xdr:spPr>
    </xdr:pic>
    <xdr:clientData/>
  </xdr:oneCellAnchor>
  <xdr:oneCellAnchor>
    <xdr:from>
      <xdr:col>21</xdr:col>
      <xdr:colOff>78548</xdr:colOff>
      <xdr:row>94</xdr:row>
      <xdr:rowOff>60245</xdr:rowOff>
    </xdr:from>
    <xdr:ext cx="295939" cy="297497"/>
    <xdr:pic>
      <xdr:nvPicPr>
        <xdr:cNvPr id="211" name="Imagen 210" descr="https://static1.squarespace.com/static/53a02af0e4b03f568ef6953c/t/53a2c0c2e4b06eb49788252a/1403175108073/icon_11424.png">
          <a:extLst>
            <a:ext uri="{FF2B5EF4-FFF2-40B4-BE49-F238E27FC236}">
              <a16:creationId xmlns:a16="http://schemas.microsoft.com/office/drawing/2014/main" id="{00000000-0008-0000-0400-0000D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34074" y="13378534"/>
          <a:ext cx="295939" cy="297497"/>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66973</xdr:colOff>
      <xdr:row>92</xdr:row>
      <xdr:rowOff>1</xdr:rowOff>
    </xdr:from>
    <xdr:ext cx="431258" cy="433480"/>
    <xdr:pic>
      <xdr:nvPicPr>
        <xdr:cNvPr id="212" name="Imagen 211" descr="http://www.indytranslations.com/images/interpreter-icon.png">
          <a:extLst>
            <a:ext uri="{FF2B5EF4-FFF2-40B4-BE49-F238E27FC236}">
              <a16:creationId xmlns:a16="http://schemas.microsoft.com/office/drawing/2014/main" id="{00000000-0008-0000-0400-0000D4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22499" y="12950659"/>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87925</xdr:colOff>
      <xdr:row>90</xdr:row>
      <xdr:rowOff>27681</xdr:rowOff>
    </xdr:from>
    <xdr:ext cx="322000" cy="322383"/>
    <xdr:pic>
      <xdr:nvPicPr>
        <xdr:cNvPr id="213" name="Imagen 212" descr="https://www.benenden.co.uk/media/817351/doctor_suitecase.png">
          <a:extLst>
            <a:ext uri="{FF2B5EF4-FFF2-40B4-BE49-F238E27FC236}">
              <a16:creationId xmlns:a16="http://schemas.microsoft.com/office/drawing/2014/main" id="{00000000-0008-0000-0400-0000D5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43451" y="12610707"/>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73269</xdr:colOff>
      <xdr:row>93</xdr:row>
      <xdr:rowOff>39078</xdr:rowOff>
    </xdr:from>
    <xdr:ext cx="324447" cy="312442"/>
    <xdr:pic>
      <xdr:nvPicPr>
        <xdr:cNvPr id="214" name="Imagen 213" descr="https://cdn3.iconfinder.com/data/icons/business-office-2/512/calendar_estimate_milestones-512.png">
          <a:extLst>
            <a:ext uri="{FF2B5EF4-FFF2-40B4-BE49-F238E27FC236}">
              <a16:creationId xmlns:a16="http://schemas.microsoft.com/office/drawing/2014/main" id="{00000000-0008-0000-0400-0000D6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528795" y="13173552"/>
          <a:ext cx="324447" cy="31244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58615</xdr:colOff>
      <xdr:row>96</xdr:row>
      <xdr:rowOff>73269</xdr:rowOff>
    </xdr:from>
    <xdr:ext cx="341911" cy="338784"/>
    <xdr:pic>
      <xdr:nvPicPr>
        <xdr:cNvPr id="215" name="Picture 4">
          <a:extLst>
            <a:ext uri="{FF2B5EF4-FFF2-40B4-BE49-F238E27FC236}">
              <a16:creationId xmlns:a16="http://schemas.microsoft.com/office/drawing/2014/main" id="{00000000-0008-0000-0400-0000D7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8514141" y="13759190"/>
          <a:ext cx="341911" cy="338784"/>
        </a:xfrm>
        <a:prstGeom prst="rect">
          <a:avLst/>
        </a:prstGeom>
      </xdr:spPr>
    </xdr:pic>
    <xdr:clientData/>
  </xdr:oneCellAnchor>
  <xdr:oneCellAnchor>
    <xdr:from>
      <xdr:col>21</xdr:col>
      <xdr:colOff>87923</xdr:colOff>
      <xdr:row>98</xdr:row>
      <xdr:rowOff>14654</xdr:rowOff>
    </xdr:from>
    <xdr:ext cx="366346" cy="366346"/>
    <xdr:pic>
      <xdr:nvPicPr>
        <xdr:cNvPr id="216" name="Picture 6">
          <a:extLst>
            <a:ext uri="{FF2B5EF4-FFF2-40B4-BE49-F238E27FC236}">
              <a16:creationId xmlns:a16="http://schemas.microsoft.com/office/drawing/2014/main" id="{00000000-0008-0000-0400-0000D8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8543449" y="14084917"/>
          <a:ext cx="366346" cy="366346"/>
        </a:xfrm>
        <a:prstGeom prst="rect">
          <a:avLst/>
        </a:prstGeom>
      </xdr:spPr>
    </xdr:pic>
    <xdr:clientData/>
  </xdr:oneCellAnchor>
  <xdr:oneCellAnchor>
    <xdr:from>
      <xdr:col>21</xdr:col>
      <xdr:colOff>66973</xdr:colOff>
      <xdr:row>99</xdr:row>
      <xdr:rowOff>1</xdr:rowOff>
    </xdr:from>
    <xdr:ext cx="431258" cy="433480"/>
    <xdr:pic>
      <xdr:nvPicPr>
        <xdr:cNvPr id="217" name="Imagen 216" descr="http://www.indytranslations.com/images/interpreter-icon.png">
          <a:extLst>
            <a:ext uri="{FF2B5EF4-FFF2-40B4-BE49-F238E27FC236}">
              <a16:creationId xmlns:a16="http://schemas.microsoft.com/office/drawing/2014/main" id="{00000000-0008-0000-0400-0000D9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22499" y="14254080"/>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87925</xdr:colOff>
      <xdr:row>97</xdr:row>
      <xdr:rowOff>43963</xdr:rowOff>
    </xdr:from>
    <xdr:ext cx="322000" cy="322383"/>
    <xdr:pic>
      <xdr:nvPicPr>
        <xdr:cNvPr id="218" name="Imagen 217" descr="https://www.benenden.co.uk/media/817351/doctor_suitecase.png">
          <a:extLst>
            <a:ext uri="{FF2B5EF4-FFF2-40B4-BE49-F238E27FC236}">
              <a16:creationId xmlns:a16="http://schemas.microsoft.com/office/drawing/2014/main" id="{00000000-0008-0000-0400-0000DA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43451" y="13930410"/>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73269</xdr:colOff>
      <xdr:row>99</xdr:row>
      <xdr:rowOff>381001</xdr:rowOff>
    </xdr:from>
    <xdr:ext cx="439616" cy="442176"/>
    <xdr:pic>
      <xdr:nvPicPr>
        <xdr:cNvPr id="219" name="Imagen 218" descr="https://cdn3.iconfinder.com/data/icons/business-office-2/512/calendar_estimate_milestones-512.png">
          <a:extLst>
            <a:ext uri="{FF2B5EF4-FFF2-40B4-BE49-F238E27FC236}">
              <a16:creationId xmlns:a16="http://schemas.microsoft.com/office/drawing/2014/main" id="{00000000-0008-0000-0400-0000DB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528795" y="14444580"/>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49240</xdr:colOff>
      <xdr:row>101</xdr:row>
      <xdr:rowOff>29308</xdr:rowOff>
    </xdr:from>
    <xdr:ext cx="371715" cy="373672"/>
    <xdr:pic>
      <xdr:nvPicPr>
        <xdr:cNvPr id="220" name="Imagen 219" descr="https://static1.squarespace.com/static/53a02af0e4b03f568ef6953c/t/53a2c0c2e4b06eb49788252a/1403175108073/icon_11424.png">
          <a:extLst>
            <a:ext uri="{FF2B5EF4-FFF2-40B4-BE49-F238E27FC236}">
              <a16:creationId xmlns:a16="http://schemas.microsoft.com/office/drawing/2014/main" id="{00000000-0008-0000-0400-0000D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04766" y="14651019"/>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78548</xdr:colOff>
      <xdr:row>101</xdr:row>
      <xdr:rowOff>43962</xdr:rowOff>
    </xdr:from>
    <xdr:ext cx="276965" cy="278423"/>
    <xdr:pic>
      <xdr:nvPicPr>
        <xdr:cNvPr id="221" name="Imagen 220" descr="https://static1.squarespace.com/static/53a02af0e4b03f568ef6953c/t/53a2c0c2e4b06eb49788252a/1403175108073/icon_11424.png">
          <a:extLst>
            <a:ext uri="{FF2B5EF4-FFF2-40B4-BE49-F238E27FC236}">
              <a16:creationId xmlns:a16="http://schemas.microsoft.com/office/drawing/2014/main" id="{00000000-0008-0000-0400-0000D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34074" y="14665673"/>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58615</xdr:colOff>
      <xdr:row>103</xdr:row>
      <xdr:rowOff>73269</xdr:rowOff>
    </xdr:from>
    <xdr:ext cx="341911" cy="338784"/>
    <xdr:pic>
      <xdr:nvPicPr>
        <xdr:cNvPr id="222" name="Picture 4">
          <a:extLst>
            <a:ext uri="{FF2B5EF4-FFF2-40B4-BE49-F238E27FC236}">
              <a16:creationId xmlns:a16="http://schemas.microsoft.com/office/drawing/2014/main" id="{00000000-0008-0000-0400-0000DE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8514141" y="15079322"/>
          <a:ext cx="341911" cy="338784"/>
        </a:xfrm>
        <a:prstGeom prst="rect">
          <a:avLst/>
        </a:prstGeom>
      </xdr:spPr>
    </xdr:pic>
    <xdr:clientData/>
  </xdr:oneCellAnchor>
  <xdr:oneCellAnchor>
    <xdr:from>
      <xdr:col>21</xdr:col>
      <xdr:colOff>87923</xdr:colOff>
      <xdr:row>105</xdr:row>
      <xdr:rowOff>14654</xdr:rowOff>
    </xdr:from>
    <xdr:ext cx="366346" cy="366346"/>
    <xdr:pic>
      <xdr:nvPicPr>
        <xdr:cNvPr id="223" name="Picture 6">
          <a:extLst>
            <a:ext uri="{FF2B5EF4-FFF2-40B4-BE49-F238E27FC236}">
              <a16:creationId xmlns:a16="http://schemas.microsoft.com/office/drawing/2014/main" id="{00000000-0008-0000-0400-0000DF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8543449" y="15405049"/>
          <a:ext cx="366346" cy="366346"/>
        </a:xfrm>
        <a:prstGeom prst="rect">
          <a:avLst/>
        </a:prstGeom>
      </xdr:spPr>
    </xdr:pic>
    <xdr:clientData/>
  </xdr:oneCellAnchor>
  <xdr:oneCellAnchor>
    <xdr:from>
      <xdr:col>21</xdr:col>
      <xdr:colOff>66973</xdr:colOff>
      <xdr:row>106</xdr:row>
      <xdr:rowOff>1</xdr:rowOff>
    </xdr:from>
    <xdr:ext cx="431258" cy="433480"/>
    <xdr:pic>
      <xdr:nvPicPr>
        <xdr:cNvPr id="224" name="Imagen 223" descr="http://www.indytranslations.com/images/interpreter-icon.png">
          <a:extLst>
            <a:ext uri="{FF2B5EF4-FFF2-40B4-BE49-F238E27FC236}">
              <a16:creationId xmlns:a16="http://schemas.microsoft.com/office/drawing/2014/main" id="{00000000-0008-0000-0400-0000E0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22499" y="15574212"/>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87925</xdr:colOff>
      <xdr:row>104</xdr:row>
      <xdr:rowOff>43963</xdr:rowOff>
    </xdr:from>
    <xdr:ext cx="322000" cy="322383"/>
    <xdr:pic>
      <xdr:nvPicPr>
        <xdr:cNvPr id="225" name="Imagen 224" descr="https://www.benenden.co.uk/media/817351/doctor_suitecase.png">
          <a:extLst>
            <a:ext uri="{FF2B5EF4-FFF2-40B4-BE49-F238E27FC236}">
              <a16:creationId xmlns:a16="http://schemas.microsoft.com/office/drawing/2014/main" id="{00000000-0008-0000-0400-0000E1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43451" y="15250542"/>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73269</xdr:colOff>
      <xdr:row>106</xdr:row>
      <xdr:rowOff>381001</xdr:rowOff>
    </xdr:from>
    <xdr:ext cx="439616" cy="442176"/>
    <xdr:pic>
      <xdr:nvPicPr>
        <xdr:cNvPr id="226" name="Imagen 225" descr="https://cdn3.iconfinder.com/data/icons/business-office-2/512/calendar_estimate_milestones-512.png">
          <a:extLst>
            <a:ext uri="{FF2B5EF4-FFF2-40B4-BE49-F238E27FC236}">
              <a16:creationId xmlns:a16="http://schemas.microsoft.com/office/drawing/2014/main" id="{00000000-0008-0000-0400-0000E2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528795" y="15764712"/>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49240</xdr:colOff>
      <xdr:row>108</xdr:row>
      <xdr:rowOff>29308</xdr:rowOff>
    </xdr:from>
    <xdr:ext cx="371715" cy="373672"/>
    <xdr:pic>
      <xdr:nvPicPr>
        <xdr:cNvPr id="227" name="Imagen 226" descr="https://static1.squarespace.com/static/53a02af0e4b03f568ef6953c/t/53a2c0c2e4b06eb49788252a/1403175108073/icon_11424.png">
          <a:extLst>
            <a:ext uri="{FF2B5EF4-FFF2-40B4-BE49-F238E27FC236}">
              <a16:creationId xmlns:a16="http://schemas.microsoft.com/office/drawing/2014/main" id="{00000000-0008-0000-0400-0000E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04766" y="15971150"/>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78548</xdr:colOff>
      <xdr:row>108</xdr:row>
      <xdr:rowOff>43962</xdr:rowOff>
    </xdr:from>
    <xdr:ext cx="276965" cy="278423"/>
    <xdr:pic>
      <xdr:nvPicPr>
        <xdr:cNvPr id="228" name="Imagen 227" descr="https://static1.squarespace.com/static/53a02af0e4b03f568ef6953c/t/53a2c0c2e4b06eb49788252a/1403175108073/icon_11424.png">
          <a:extLst>
            <a:ext uri="{FF2B5EF4-FFF2-40B4-BE49-F238E27FC236}">
              <a16:creationId xmlns:a16="http://schemas.microsoft.com/office/drawing/2014/main" id="{00000000-0008-0000-0400-0000E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34074" y="15985804"/>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49240</xdr:colOff>
      <xdr:row>108</xdr:row>
      <xdr:rowOff>29308</xdr:rowOff>
    </xdr:from>
    <xdr:ext cx="371715" cy="373672"/>
    <xdr:pic>
      <xdr:nvPicPr>
        <xdr:cNvPr id="229" name="Imagen 228" descr="https://static1.squarespace.com/static/53a02af0e4b03f568ef6953c/t/53a2c0c2e4b06eb49788252a/1403175108073/icon_11424.png">
          <a:extLst>
            <a:ext uri="{FF2B5EF4-FFF2-40B4-BE49-F238E27FC236}">
              <a16:creationId xmlns:a16="http://schemas.microsoft.com/office/drawing/2014/main" id="{00000000-0008-0000-0400-0000E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04766" y="15971150"/>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58615</xdr:colOff>
      <xdr:row>96</xdr:row>
      <xdr:rowOff>73269</xdr:rowOff>
    </xdr:from>
    <xdr:ext cx="341911" cy="338784"/>
    <xdr:pic>
      <xdr:nvPicPr>
        <xdr:cNvPr id="230" name="Picture 4">
          <a:extLst>
            <a:ext uri="{FF2B5EF4-FFF2-40B4-BE49-F238E27FC236}">
              <a16:creationId xmlns:a16="http://schemas.microsoft.com/office/drawing/2014/main" id="{00000000-0008-0000-0400-0000E6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8514141" y="13759190"/>
          <a:ext cx="341911" cy="338784"/>
        </a:xfrm>
        <a:prstGeom prst="rect">
          <a:avLst/>
        </a:prstGeom>
      </xdr:spPr>
    </xdr:pic>
    <xdr:clientData/>
  </xdr:oneCellAnchor>
  <xdr:oneCellAnchor>
    <xdr:from>
      <xdr:col>21</xdr:col>
      <xdr:colOff>104204</xdr:colOff>
      <xdr:row>98</xdr:row>
      <xdr:rowOff>55359</xdr:rowOff>
    </xdr:from>
    <xdr:ext cx="286565" cy="286565"/>
    <xdr:pic>
      <xdr:nvPicPr>
        <xdr:cNvPr id="231" name="Picture 6">
          <a:extLst>
            <a:ext uri="{FF2B5EF4-FFF2-40B4-BE49-F238E27FC236}">
              <a16:creationId xmlns:a16="http://schemas.microsoft.com/office/drawing/2014/main" id="{00000000-0008-0000-0400-0000E7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8559730" y="14125622"/>
          <a:ext cx="286565" cy="286565"/>
        </a:xfrm>
        <a:prstGeom prst="rect">
          <a:avLst/>
        </a:prstGeom>
      </xdr:spPr>
    </xdr:pic>
    <xdr:clientData/>
  </xdr:oneCellAnchor>
  <xdr:oneCellAnchor>
    <xdr:from>
      <xdr:col>21</xdr:col>
      <xdr:colOff>78548</xdr:colOff>
      <xdr:row>101</xdr:row>
      <xdr:rowOff>60245</xdr:rowOff>
    </xdr:from>
    <xdr:ext cx="295939" cy="297497"/>
    <xdr:pic>
      <xdr:nvPicPr>
        <xdr:cNvPr id="232" name="Imagen 231" descr="https://static1.squarespace.com/static/53a02af0e4b03f568ef6953c/t/53a2c0c2e4b06eb49788252a/1403175108073/icon_11424.png">
          <a:extLst>
            <a:ext uri="{FF2B5EF4-FFF2-40B4-BE49-F238E27FC236}">
              <a16:creationId xmlns:a16="http://schemas.microsoft.com/office/drawing/2014/main" id="{00000000-0008-0000-0400-0000E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34074" y="14681956"/>
          <a:ext cx="295939" cy="297497"/>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66973</xdr:colOff>
      <xdr:row>99</xdr:row>
      <xdr:rowOff>1</xdr:rowOff>
    </xdr:from>
    <xdr:ext cx="431258" cy="433480"/>
    <xdr:pic>
      <xdr:nvPicPr>
        <xdr:cNvPr id="233" name="Imagen 232" descr="http://www.indytranslations.com/images/interpreter-icon.png">
          <a:extLst>
            <a:ext uri="{FF2B5EF4-FFF2-40B4-BE49-F238E27FC236}">
              <a16:creationId xmlns:a16="http://schemas.microsoft.com/office/drawing/2014/main" id="{00000000-0008-0000-0400-0000E9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22499" y="14254080"/>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87925</xdr:colOff>
      <xdr:row>97</xdr:row>
      <xdr:rowOff>27681</xdr:rowOff>
    </xdr:from>
    <xdr:ext cx="322000" cy="322383"/>
    <xdr:pic>
      <xdr:nvPicPr>
        <xdr:cNvPr id="234" name="Imagen 233" descr="https://www.benenden.co.uk/media/817351/doctor_suitecase.png">
          <a:extLst>
            <a:ext uri="{FF2B5EF4-FFF2-40B4-BE49-F238E27FC236}">
              <a16:creationId xmlns:a16="http://schemas.microsoft.com/office/drawing/2014/main" id="{00000000-0008-0000-0400-0000EA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43451" y="13914128"/>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73269</xdr:colOff>
      <xdr:row>100</xdr:row>
      <xdr:rowOff>39078</xdr:rowOff>
    </xdr:from>
    <xdr:ext cx="324447" cy="319127"/>
    <xdr:pic>
      <xdr:nvPicPr>
        <xdr:cNvPr id="235" name="Imagen 234" descr="https://cdn3.iconfinder.com/data/icons/business-office-2/512/calendar_estimate_milestones-512.png">
          <a:extLst>
            <a:ext uri="{FF2B5EF4-FFF2-40B4-BE49-F238E27FC236}">
              <a16:creationId xmlns:a16="http://schemas.microsoft.com/office/drawing/2014/main" id="{00000000-0008-0000-0400-0000EB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528795" y="14476973"/>
          <a:ext cx="324447" cy="319127"/>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3</xdr:col>
      <xdr:colOff>58615</xdr:colOff>
      <xdr:row>43</xdr:row>
      <xdr:rowOff>73269</xdr:rowOff>
    </xdr:from>
    <xdr:ext cx="341911" cy="338784"/>
    <xdr:pic>
      <xdr:nvPicPr>
        <xdr:cNvPr id="236" name="Picture 4">
          <a:extLst>
            <a:ext uri="{FF2B5EF4-FFF2-40B4-BE49-F238E27FC236}">
              <a16:creationId xmlns:a16="http://schemas.microsoft.com/office/drawing/2014/main" id="{00000000-0008-0000-0400-0000EC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364668" y="8395111"/>
          <a:ext cx="341911" cy="338784"/>
        </a:xfrm>
        <a:prstGeom prst="rect">
          <a:avLst/>
        </a:prstGeom>
      </xdr:spPr>
    </xdr:pic>
    <xdr:clientData/>
  </xdr:oneCellAnchor>
  <xdr:oneCellAnchor>
    <xdr:from>
      <xdr:col>3</xdr:col>
      <xdr:colOff>104204</xdr:colOff>
      <xdr:row>45</xdr:row>
      <xdr:rowOff>55359</xdr:rowOff>
    </xdr:from>
    <xdr:ext cx="286565" cy="286565"/>
    <xdr:pic>
      <xdr:nvPicPr>
        <xdr:cNvPr id="237" name="Picture 6">
          <a:extLst>
            <a:ext uri="{FF2B5EF4-FFF2-40B4-BE49-F238E27FC236}">
              <a16:creationId xmlns:a16="http://schemas.microsoft.com/office/drawing/2014/main" id="{00000000-0008-0000-0400-0000ED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8559730" y="18035885"/>
          <a:ext cx="286565" cy="286565"/>
        </a:xfrm>
        <a:prstGeom prst="rect">
          <a:avLst/>
        </a:prstGeom>
      </xdr:spPr>
    </xdr:pic>
    <xdr:clientData/>
  </xdr:oneCellAnchor>
  <xdr:oneCellAnchor>
    <xdr:from>
      <xdr:col>3</xdr:col>
      <xdr:colOff>78548</xdr:colOff>
      <xdr:row>48</xdr:row>
      <xdr:rowOff>60245</xdr:rowOff>
    </xdr:from>
    <xdr:ext cx="322400" cy="324097"/>
    <xdr:pic>
      <xdr:nvPicPr>
        <xdr:cNvPr id="238" name="Imagen 237" descr="https://static1.squarespace.com/static/53a02af0e4b03f568ef6953c/t/53a2c0c2e4b06eb49788252a/1403175108073/icon_11424.png">
          <a:extLst>
            <a:ext uri="{FF2B5EF4-FFF2-40B4-BE49-F238E27FC236}">
              <a16:creationId xmlns:a16="http://schemas.microsoft.com/office/drawing/2014/main" id="{00000000-0008-0000-0400-0000E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84601" y="10855245"/>
          <a:ext cx="322400" cy="324097"/>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3</xdr:col>
      <xdr:colOff>66973</xdr:colOff>
      <xdr:row>46</xdr:row>
      <xdr:rowOff>1</xdr:rowOff>
    </xdr:from>
    <xdr:ext cx="431258" cy="433480"/>
    <xdr:pic>
      <xdr:nvPicPr>
        <xdr:cNvPr id="239" name="Imagen 238" descr="http://www.indytranslations.com/images/interpreter-icon.png">
          <a:extLst>
            <a:ext uri="{FF2B5EF4-FFF2-40B4-BE49-F238E27FC236}">
              <a16:creationId xmlns:a16="http://schemas.microsoft.com/office/drawing/2014/main" id="{00000000-0008-0000-0400-0000EF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22499" y="18164343"/>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3</xdr:col>
      <xdr:colOff>87925</xdr:colOff>
      <xdr:row>44</xdr:row>
      <xdr:rowOff>27681</xdr:rowOff>
    </xdr:from>
    <xdr:ext cx="322000" cy="322383"/>
    <xdr:pic>
      <xdr:nvPicPr>
        <xdr:cNvPr id="240" name="Imagen 239" descr="https://www.benenden.co.uk/media/817351/doctor_suitecase.png">
          <a:extLst>
            <a:ext uri="{FF2B5EF4-FFF2-40B4-BE49-F238E27FC236}">
              <a16:creationId xmlns:a16="http://schemas.microsoft.com/office/drawing/2014/main" id="{00000000-0008-0000-0400-0000F0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43451" y="17824392"/>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3</xdr:col>
      <xdr:colOff>106690</xdr:colOff>
      <xdr:row>47</xdr:row>
      <xdr:rowOff>156052</xdr:rowOff>
    </xdr:from>
    <xdr:ext cx="324447" cy="312442"/>
    <xdr:pic>
      <xdr:nvPicPr>
        <xdr:cNvPr id="241" name="Imagen 240" descr="https://cdn3.iconfinder.com/data/icons/business-office-2/512/calendar_estimate_milestones-512.png">
          <a:extLst>
            <a:ext uri="{FF2B5EF4-FFF2-40B4-BE49-F238E27FC236}">
              <a16:creationId xmlns:a16="http://schemas.microsoft.com/office/drawing/2014/main" id="{00000000-0008-0000-0400-0000F1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412743" y="9781315"/>
          <a:ext cx="324447" cy="31244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wsDr>
</file>

<file path=xl/tables/table1.xml><?xml version="1.0" encoding="utf-8"?>
<table xmlns="http://schemas.openxmlformats.org/spreadsheetml/2006/main" id="6" name="Tabla17" displayName="Tabla17" ref="C62:C65" totalsRowShown="0" headerRowDxfId="14" dataDxfId="13">
  <autoFilter ref="C62:C65"/>
  <tableColumns count="1">
    <tableColumn id="1" name="Objetivo 2" dataDxfId="12"/>
  </tableColumns>
  <tableStyleInfo showFirstColumn="0" showLastColumn="0" showRowStripes="1" showColumnStripes="0"/>
</table>
</file>

<file path=xl/tables/table2.xml><?xml version="1.0" encoding="utf-8"?>
<table xmlns="http://schemas.openxmlformats.org/spreadsheetml/2006/main" id="7" name="Tabla28" displayName="Tabla28" ref="C57:C60" totalsRowShown="0" headerRowDxfId="11" dataDxfId="10">
  <autoFilter ref="C57:C60"/>
  <tableColumns count="1">
    <tableColumn id="1" name="Objetivo 1" dataDxfId="9"/>
  </tableColumns>
  <tableStyleInfo showFirstColumn="0" showLastColumn="0" showRowStripes="1" showColumnStripes="0"/>
</table>
</file>

<file path=xl/tables/table3.xml><?xml version="1.0" encoding="utf-8"?>
<table xmlns="http://schemas.openxmlformats.org/spreadsheetml/2006/main" id="8" name="Tabla39" displayName="Tabla39" ref="C67:C70" totalsRowShown="0" headerRowDxfId="8" dataDxfId="7">
  <autoFilter ref="C67:C70"/>
  <tableColumns count="1">
    <tableColumn id="1" name="Objetivo 3" dataDxfId="6"/>
  </tableColumns>
  <tableStyleInfo showFirstColumn="0" showLastColumn="0" showRowStripes="1" showColumnStripes="0"/>
</table>
</file>

<file path=xl/tables/table4.xml><?xml version="1.0" encoding="utf-8"?>
<table xmlns="http://schemas.openxmlformats.org/spreadsheetml/2006/main" id="9" name="Tabla510" displayName="Tabla510" ref="C72:C77" totalsRowShown="0" headerRowDxfId="5" dataDxfId="4">
  <autoFilter ref="C72:C77"/>
  <tableColumns count="1">
    <tableColumn id="1" name="Objetivo 4" dataDxfId="3"/>
  </tableColumns>
  <tableStyleInfo showFirstColumn="0" showLastColumn="0" showRowStripes="1" showColumnStripes="0"/>
</table>
</file>

<file path=xl/tables/table5.xml><?xml version="1.0" encoding="utf-8"?>
<table xmlns="http://schemas.openxmlformats.org/spreadsheetml/2006/main" id="10" name="Tabla5511" displayName="Tabla5511" ref="C79:C84" totalsRowShown="0" headerRowDxfId="2" dataDxfId="1">
  <autoFilter ref="C79:C84"/>
  <tableColumns count="1">
    <tableColumn id="1" name="Territorios priorizados "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B1:AT84"/>
  <sheetViews>
    <sheetView zoomScale="87" zoomScaleNormal="87" zoomScalePageLayoutView="87" workbookViewId="0">
      <selection activeCell="E3" sqref="E3"/>
    </sheetView>
  </sheetViews>
  <sheetFormatPr baseColWidth="10" defaultColWidth="11.42578125" defaultRowHeight="96" customHeight="1" x14ac:dyDescent="0.25"/>
  <cols>
    <col min="2" max="2" width="33.85546875" style="64" customWidth="1"/>
    <col min="3" max="3" width="33.85546875" customWidth="1"/>
    <col min="4" max="4" width="40" style="81" customWidth="1"/>
    <col min="5" max="5" width="12.85546875" style="81" customWidth="1"/>
    <col min="6" max="6" width="39.42578125" style="85" customWidth="1"/>
    <col min="7" max="7" width="16.85546875" style="62" customWidth="1"/>
    <col min="8" max="8" width="15.42578125" style="62" customWidth="1"/>
    <col min="9" max="9" width="31.42578125" style="62" customWidth="1"/>
    <col min="13" max="28" width="18.42578125" style="66" customWidth="1"/>
    <col min="29" max="29" width="22.7109375" style="66" customWidth="1"/>
    <col min="30" max="31" width="18.42578125" customWidth="1"/>
  </cols>
  <sheetData>
    <row r="1" spans="2:46" ht="96" customHeight="1" x14ac:dyDescent="0.2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155"/>
      <c r="AN1" s="155"/>
      <c r="AO1" s="155"/>
      <c r="AP1" s="155"/>
      <c r="AQ1" s="155"/>
      <c r="AR1" s="155"/>
      <c r="AS1" s="155"/>
      <c r="AT1" s="155"/>
    </row>
    <row r="2" spans="2:46" s="62" customFormat="1" ht="60" customHeight="1" thickBot="1" x14ac:dyDescent="0.3">
      <c r="B2" s="70" t="s">
        <v>0</v>
      </c>
      <c r="C2" s="69" t="s">
        <v>1</v>
      </c>
      <c r="D2" s="9" t="s">
        <v>2</v>
      </c>
      <c r="E2" s="9" t="s">
        <v>3</v>
      </c>
      <c r="F2" s="10" t="s">
        <v>4</v>
      </c>
      <c r="G2" s="82" t="s">
        <v>5</v>
      </c>
      <c r="H2" s="9" t="s">
        <v>6</v>
      </c>
      <c r="I2" s="9" t="s">
        <v>7</v>
      </c>
      <c r="M2" s="68" t="s">
        <v>8</v>
      </c>
      <c r="N2" s="68" t="s">
        <v>9</v>
      </c>
      <c r="O2" s="68" t="s">
        <v>10</v>
      </c>
      <c r="P2" s="68" t="s">
        <v>11</v>
      </c>
      <c r="Q2" s="68" t="s">
        <v>12</v>
      </c>
      <c r="R2" s="68" t="s">
        <v>13</v>
      </c>
      <c r="S2" s="68" t="s">
        <v>14</v>
      </c>
      <c r="T2" s="68" t="s">
        <v>15</v>
      </c>
      <c r="U2" s="68" t="s">
        <v>16</v>
      </c>
      <c r="V2" s="68" t="s">
        <v>17</v>
      </c>
      <c r="W2" s="68" t="s">
        <v>18</v>
      </c>
      <c r="X2" s="68" t="s">
        <v>19</v>
      </c>
      <c r="Y2" s="68" t="s">
        <v>20</v>
      </c>
      <c r="Z2" s="68" t="s">
        <v>21</v>
      </c>
      <c r="AA2" s="68" t="s">
        <v>22</v>
      </c>
      <c r="AB2" s="68" t="s">
        <v>23</v>
      </c>
      <c r="AC2" s="68" t="s">
        <v>24</v>
      </c>
    </row>
    <row r="3" spans="2:46" ht="96" customHeight="1" x14ac:dyDescent="0.25">
      <c r="B3" s="63" t="s">
        <v>8</v>
      </c>
      <c r="C3" s="104" t="s">
        <v>25</v>
      </c>
      <c r="D3" s="84" t="s">
        <v>26</v>
      </c>
      <c r="E3" s="84" t="s">
        <v>27</v>
      </c>
      <c r="F3" s="86" t="s">
        <v>28</v>
      </c>
      <c r="G3" s="83" t="s">
        <v>29</v>
      </c>
      <c r="H3" s="83" t="s">
        <v>30</v>
      </c>
      <c r="I3" s="55" t="s">
        <v>31</v>
      </c>
      <c r="M3" s="65" t="s">
        <v>32</v>
      </c>
      <c r="N3" s="65" t="s">
        <v>33</v>
      </c>
      <c r="O3" s="65" t="s">
        <v>34</v>
      </c>
      <c r="P3" s="65" t="s">
        <v>35</v>
      </c>
      <c r="Q3" s="61" t="s">
        <v>36</v>
      </c>
      <c r="R3" s="61" t="s">
        <v>37</v>
      </c>
      <c r="S3" s="61" t="s">
        <v>38</v>
      </c>
      <c r="T3" s="61" t="s">
        <v>39</v>
      </c>
      <c r="U3" s="61" t="s">
        <v>40</v>
      </c>
      <c r="V3" s="61" t="s">
        <v>41</v>
      </c>
      <c r="W3" s="61" t="s">
        <v>42</v>
      </c>
      <c r="X3" s="61" t="s">
        <v>43</v>
      </c>
      <c r="Y3" s="61" t="s">
        <v>44</v>
      </c>
      <c r="Z3" s="61" t="s">
        <v>45</v>
      </c>
      <c r="AA3" s="61" t="s">
        <v>46</v>
      </c>
      <c r="AB3" s="61" t="s">
        <v>47</v>
      </c>
      <c r="AC3" s="61" t="s">
        <v>48</v>
      </c>
    </row>
    <row r="4" spans="2:46" ht="96" customHeight="1" x14ac:dyDescent="0.25">
      <c r="B4" s="63" t="s">
        <v>9</v>
      </c>
      <c r="C4" s="102" t="s">
        <v>49</v>
      </c>
      <c r="D4" s="84" t="s">
        <v>50</v>
      </c>
      <c r="E4" s="84" t="s">
        <v>51</v>
      </c>
      <c r="F4" s="86" t="s">
        <v>52</v>
      </c>
      <c r="G4" s="83" t="s">
        <v>53</v>
      </c>
      <c r="H4" s="83" t="s">
        <v>54</v>
      </c>
      <c r="I4" s="11" t="s">
        <v>55</v>
      </c>
      <c r="M4" s="65" t="s">
        <v>56</v>
      </c>
      <c r="N4" s="65" t="s">
        <v>57</v>
      </c>
      <c r="O4" s="65" t="s">
        <v>58</v>
      </c>
      <c r="P4" s="65" t="s">
        <v>59</v>
      </c>
      <c r="Q4" s="61" t="s">
        <v>60</v>
      </c>
      <c r="R4" s="61" t="s">
        <v>61</v>
      </c>
      <c r="S4" s="61" t="s">
        <v>62</v>
      </c>
      <c r="T4" s="61" t="s">
        <v>63</v>
      </c>
      <c r="U4" s="61" t="s">
        <v>64</v>
      </c>
      <c r="V4" s="61" t="s">
        <v>65</v>
      </c>
      <c r="W4" s="61" t="s">
        <v>66</v>
      </c>
      <c r="X4" s="61" t="s">
        <v>67</v>
      </c>
      <c r="Y4" s="61" t="s">
        <v>68</v>
      </c>
      <c r="Z4" s="61" t="s">
        <v>69</v>
      </c>
      <c r="AA4" s="61" t="s">
        <v>70</v>
      </c>
      <c r="AB4" s="61" t="s">
        <v>71</v>
      </c>
      <c r="AC4" s="61" t="s">
        <v>72</v>
      </c>
    </row>
    <row r="5" spans="2:46" ht="96" customHeight="1" thickBot="1" x14ac:dyDescent="0.3">
      <c r="B5" s="63" t="s">
        <v>10</v>
      </c>
      <c r="C5" s="102" t="s">
        <v>73</v>
      </c>
      <c r="D5" s="84" t="s">
        <v>74</v>
      </c>
      <c r="E5" s="84" t="s">
        <v>75</v>
      </c>
      <c r="F5" s="86" t="s">
        <v>76</v>
      </c>
      <c r="G5" s="83" t="s">
        <v>77</v>
      </c>
      <c r="H5" s="83" t="s">
        <v>78</v>
      </c>
      <c r="I5" s="12" t="s">
        <v>79</v>
      </c>
      <c r="M5" s="65" t="s">
        <v>80</v>
      </c>
      <c r="N5" s="65" t="s">
        <v>81</v>
      </c>
      <c r="O5" s="65" t="s">
        <v>82</v>
      </c>
      <c r="P5" s="65" t="s">
        <v>83</v>
      </c>
      <c r="Q5" s="61" t="s">
        <v>84</v>
      </c>
      <c r="R5" s="61" t="s">
        <v>85</v>
      </c>
      <c r="S5" s="61" t="s">
        <v>86</v>
      </c>
      <c r="T5" s="61" t="s">
        <v>87</v>
      </c>
      <c r="U5" s="61" t="s">
        <v>88</v>
      </c>
      <c r="V5" s="61" t="s">
        <v>89</v>
      </c>
      <c r="W5" s="61" t="s">
        <v>90</v>
      </c>
      <c r="X5" s="61" t="s">
        <v>91</v>
      </c>
      <c r="Y5" s="61" t="s">
        <v>92</v>
      </c>
      <c r="Z5" s="61" t="s">
        <v>93</v>
      </c>
      <c r="AA5" s="61" t="s">
        <v>94</v>
      </c>
      <c r="AB5" s="61" t="s">
        <v>95</v>
      </c>
      <c r="AC5" s="61" t="s">
        <v>96</v>
      </c>
    </row>
    <row r="6" spans="2:46" ht="96" customHeight="1" x14ac:dyDescent="0.25">
      <c r="B6" s="63" t="s">
        <v>11</v>
      </c>
      <c r="C6" s="102" t="s">
        <v>97</v>
      </c>
      <c r="D6" s="84" t="s">
        <v>98</v>
      </c>
      <c r="F6" s="86" t="s">
        <v>99</v>
      </c>
      <c r="I6" s="13" t="s">
        <v>100</v>
      </c>
      <c r="M6" s="65" t="s">
        <v>101</v>
      </c>
      <c r="N6" s="65" t="s">
        <v>102</v>
      </c>
      <c r="O6" s="65" t="s">
        <v>103</v>
      </c>
      <c r="P6" s="65" t="s">
        <v>104</v>
      </c>
      <c r="Q6" s="61" t="s">
        <v>105</v>
      </c>
      <c r="R6" s="61" t="s">
        <v>106</v>
      </c>
      <c r="S6" s="61" t="s">
        <v>507</v>
      </c>
      <c r="T6" s="61" t="s">
        <v>107</v>
      </c>
      <c r="U6" s="61" t="s">
        <v>108</v>
      </c>
      <c r="V6" s="61" t="s">
        <v>109</v>
      </c>
      <c r="W6" s="61" t="s">
        <v>110</v>
      </c>
      <c r="X6" s="61" t="s">
        <v>111</v>
      </c>
      <c r="Y6" s="61" t="s">
        <v>603</v>
      </c>
      <c r="Z6" s="61" t="s">
        <v>112</v>
      </c>
      <c r="AA6" s="61" t="s">
        <v>113</v>
      </c>
      <c r="AB6" s="61" t="s">
        <v>114</v>
      </c>
      <c r="AC6" s="61" t="s">
        <v>115</v>
      </c>
    </row>
    <row r="7" spans="2:46" ht="96" customHeight="1" x14ac:dyDescent="0.25">
      <c r="B7" s="63" t="s">
        <v>12</v>
      </c>
      <c r="C7" s="102" t="s">
        <v>116</v>
      </c>
      <c r="D7" s="84" t="s">
        <v>117</v>
      </c>
      <c r="F7" s="86" t="s">
        <v>118</v>
      </c>
      <c r="I7" s="14" t="s">
        <v>119</v>
      </c>
      <c r="M7" s="65" t="s">
        <v>427</v>
      </c>
      <c r="N7" s="65" t="s">
        <v>120</v>
      </c>
      <c r="O7" s="65" t="s">
        <v>121</v>
      </c>
      <c r="P7" s="65" t="s">
        <v>122</v>
      </c>
      <c r="Q7" s="61" t="s">
        <v>123</v>
      </c>
      <c r="R7" s="61" t="s">
        <v>124</v>
      </c>
      <c r="S7" s="61" t="s">
        <v>508</v>
      </c>
      <c r="T7" s="61" t="s">
        <v>125</v>
      </c>
      <c r="U7" s="61" t="s">
        <v>126</v>
      </c>
      <c r="V7" s="61" t="s">
        <v>127</v>
      </c>
      <c r="W7" s="61" t="s">
        <v>128</v>
      </c>
      <c r="X7" s="61" t="s">
        <v>129</v>
      </c>
      <c r="Y7" s="61" t="s">
        <v>604</v>
      </c>
      <c r="Z7" s="61" t="s">
        <v>130</v>
      </c>
      <c r="AA7" s="61" t="s">
        <v>131</v>
      </c>
      <c r="AB7" s="61" t="s">
        <v>132</v>
      </c>
      <c r="AC7" s="61" t="s">
        <v>133</v>
      </c>
    </row>
    <row r="8" spans="2:46" ht="96" customHeight="1" thickBot="1" x14ac:dyDescent="0.3">
      <c r="B8" s="63" t="s">
        <v>13</v>
      </c>
      <c r="C8" s="102" t="s">
        <v>134</v>
      </c>
      <c r="D8" s="84" t="s">
        <v>135</v>
      </c>
      <c r="F8" s="86" t="s">
        <v>136</v>
      </c>
      <c r="I8" s="15" t="s">
        <v>137</v>
      </c>
      <c r="M8" s="65" t="s">
        <v>428</v>
      </c>
      <c r="N8" s="65" t="s">
        <v>138</v>
      </c>
      <c r="O8" s="65" t="s">
        <v>139</v>
      </c>
      <c r="P8" s="65" t="s">
        <v>140</v>
      </c>
      <c r="Q8" s="61" t="s">
        <v>141</v>
      </c>
      <c r="R8" s="61" t="s">
        <v>142</v>
      </c>
      <c r="S8" s="54"/>
      <c r="T8" s="61" t="s">
        <v>143</v>
      </c>
      <c r="U8" s="61" t="s">
        <v>547</v>
      </c>
      <c r="V8" s="61" t="s">
        <v>550</v>
      </c>
      <c r="W8" s="61" t="s">
        <v>144</v>
      </c>
      <c r="X8" s="61" t="s">
        <v>145</v>
      </c>
      <c r="Z8" s="61" t="s">
        <v>146</v>
      </c>
      <c r="AA8" s="61" t="s">
        <v>147</v>
      </c>
      <c r="AB8" s="61" t="s">
        <v>148</v>
      </c>
      <c r="AC8" s="61" t="s">
        <v>149</v>
      </c>
    </row>
    <row r="9" spans="2:46" ht="96" customHeight="1" x14ac:dyDescent="0.25">
      <c r="B9" s="63" t="s">
        <v>14</v>
      </c>
      <c r="C9" s="102" t="s">
        <v>150</v>
      </c>
      <c r="D9" s="84" t="s">
        <v>151</v>
      </c>
      <c r="F9" s="86" t="s">
        <v>152</v>
      </c>
      <c r="I9" s="16" t="s">
        <v>153</v>
      </c>
      <c r="M9" s="65" t="s">
        <v>429</v>
      </c>
      <c r="N9" s="65" t="s">
        <v>154</v>
      </c>
      <c r="O9" s="65" t="s">
        <v>155</v>
      </c>
      <c r="P9" s="65" t="s">
        <v>156</v>
      </c>
      <c r="Q9" s="61" t="s">
        <v>491</v>
      </c>
      <c r="R9" s="61" t="s">
        <v>494</v>
      </c>
      <c r="T9" s="61" t="s">
        <v>157</v>
      </c>
      <c r="U9" s="61" t="s">
        <v>548</v>
      </c>
      <c r="V9" s="61" t="s">
        <v>551</v>
      </c>
      <c r="W9" s="61" t="s">
        <v>158</v>
      </c>
      <c r="X9" s="61" t="s">
        <v>159</v>
      </c>
      <c r="Z9" s="61" t="s">
        <v>160</v>
      </c>
      <c r="AA9" s="61" t="s">
        <v>161</v>
      </c>
      <c r="AB9" s="61" t="s">
        <v>162</v>
      </c>
      <c r="AC9" s="61" t="s">
        <v>163</v>
      </c>
    </row>
    <row r="10" spans="2:46" ht="96" customHeight="1" x14ac:dyDescent="0.25">
      <c r="B10" s="63" t="s">
        <v>15</v>
      </c>
      <c r="C10" s="102" t="s">
        <v>164</v>
      </c>
      <c r="D10" s="84" t="s">
        <v>165</v>
      </c>
      <c r="F10" s="86" t="s">
        <v>166</v>
      </c>
      <c r="I10" s="17" t="s">
        <v>167</v>
      </c>
      <c r="M10" s="67"/>
      <c r="N10" s="65" t="s">
        <v>168</v>
      </c>
      <c r="O10" s="65" t="s">
        <v>169</v>
      </c>
      <c r="P10" s="65" t="s">
        <v>462</v>
      </c>
      <c r="Q10" s="61" t="s">
        <v>492</v>
      </c>
      <c r="R10" s="61" t="s">
        <v>495</v>
      </c>
      <c r="S10" s="54"/>
      <c r="T10" s="61" t="s">
        <v>170</v>
      </c>
      <c r="U10" s="61" t="s">
        <v>549</v>
      </c>
      <c r="V10" s="61" t="s">
        <v>552</v>
      </c>
      <c r="W10" s="61" t="s">
        <v>584</v>
      </c>
      <c r="X10" s="61" t="s">
        <v>171</v>
      </c>
      <c r="Z10" s="61" t="s">
        <v>613</v>
      </c>
      <c r="AA10" s="61" t="s">
        <v>172</v>
      </c>
      <c r="AB10" s="61" t="s">
        <v>173</v>
      </c>
      <c r="AC10" s="61" t="s">
        <v>174</v>
      </c>
    </row>
    <row r="11" spans="2:46" ht="96" customHeight="1" thickBot="1" x14ac:dyDescent="0.3">
      <c r="B11" s="63" t="s">
        <v>16</v>
      </c>
      <c r="C11" s="102" t="s">
        <v>175</v>
      </c>
      <c r="D11" s="84" t="s">
        <v>176</v>
      </c>
      <c r="F11" s="86" t="s">
        <v>177</v>
      </c>
      <c r="I11" s="18" t="s">
        <v>178</v>
      </c>
      <c r="M11" s="65"/>
      <c r="N11" s="65"/>
      <c r="O11" s="65" t="s">
        <v>179</v>
      </c>
      <c r="P11" s="65" t="s">
        <v>463</v>
      </c>
      <c r="Q11" s="61" t="s">
        <v>493</v>
      </c>
      <c r="T11" s="61" t="s">
        <v>180</v>
      </c>
      <c r="V11" s="61" t="s">
        <v>553</v>
      </c>
      <c r="W11" s="61" t="s">
        <v>585</v>
      </c>
      <c r="X11" s="61" t="s">
        <v>587</v>
      </c>
      <c r="Z11" s="61" t="s">
        <v>614</v>
      </c>
      <c r="AA11" s="61" t="s">
        <v>181</v>
      </c>
      <c r="AB11" s="61" t="s">
        <v>182</v>
      </c>
      <c r="AC11" s="71" t="s">
        <v>183</v>
      </c>
    </row>
    <row r="12" spans="2:46" ht="96" customHeight="1" x14ac:dyDescent="0.25">
      <c r="B12" s="63" t="s">
        <v>17</v>
      </c>
      <c r="C12" s="102" t="s">
        <v>184</v>
      </c>
      <c r="D12" s="84" t="s">
        <v>185</v>
      </c>
      <c r="F12" s="86" t="s">
        <v>186</v>
      </c>
      <c r="I12" s="19" t="s">
        <v>187</v>
      </c>
      <c r="M12" s="67"/>
      <c r="N12" s="67"/>
      <c r="O12" s="65" t="s">
        <v>430</v>
      </c>
      <c r="P12" s="65" t="s">
        <v>464</v>
      </c>
      <c r="Q12" s="54"/>
      <c r="R12" s="54"/>
      <c r="T12" s="61" t="s">
        <v>188</v>
      </c>
      <c r="U12" s="54"/>
      <c r="V12" s="61" t="s">
        <v>554</v>
      </c>
      <c r="W12" s="61" t="s">
        <v>586</v>
      </c>
      <c r="X12" s="61" t="s">
        <v>588</v>
      </c>
      <c r="Z12" s="61" t="s">
        <v>615</v>
      </c>
      <c r="AA12" s="61" t="s">
        <v>189</v>
      </c>
      <c r="AB12" s="61" t="s">
        <v>190</v>
      </c>
      <c r="AC12" s="61" t="s">
        <v>191</v>
      </c>
    </row>
    <row r="13" spans="2:46" ht="96" customHeight="1" x14ac:dyDescent="0.25">
      <c r="B13" s="63" t="s">
        <v>18</v>
      </c>
      <c r="C13" s="102" t="s">
        <v>192</v>
      </c>
      <c r="D13" s="84" t="s">
        <v>193</v>
      </c>
      <c r="F13" s="86" t="s">
        <v>194</v>
      </c>
      <c r="M13" s="65"/>
      <c r="N13" s="65"/>
      <c r="O13" s="65" t="s">
        <v>431</v>
      </c>
      <c r="T13" s="61" t="s">
        <v>517</v>
      </c>
      <c r="X13" s="61" t="s">
        <v>589</v>
      </c>
      <c r="AA13" s="61" t="s">
        <v>195</v>
      </c>
      <c r="AB13" s="61" t="s">
        <v>640</v>
      </c>
      <c r="AC13" s="61" t="s">
        <v>196</v>
      </c>
    </row>
    <row r="14" spans="2:46" ht="96" customHeight="1" x14ac:dyDescent="0.25">
      <c r="B14" s="63" t="s">
        <v>19</v>
      </c>
      <c r="C14" s="103" t="s">
        <v>197</v>
      </c>
      <c r="D14" s="84" t="s">
        <v>198</v>
      </c>
      <c r="F14" s="86" t="s">
        <v>199</v>
      </c>
      <c r="M14" s="67"/>
      <c r="N14" s="67"/>
      <c r="O14" s="65" t="s">
        <v>432</v>
      </c>
      <c r="P14" s="67"/>
      <c r="Q14" s="54"/>
      <c r="R14" s="54"/>
      <c r="T14" s="61" t="s">
        <v>518</v>
      </c>
      <c r="AA14" s="61" t="s">
        <v>200</v>
      </c>
      <c r="AB14" s="61" t="s">
        <v>641</v>
      </c>
      <c r="AC14" s="61" t="s">
        <v>201</v>
      </c>
    </row>
    <row r="15" spans="2:46" ht="96" customHeight="1" x14ac:dyDescent="0.25">
      <c r="B15" s="63" t="s">
        <v>20</v>
      </c>
      <c r="C15" s="105" t="s">
        <v>202</v>
      </c>
      <c r="D15" s="84" t="s">
        <v>203</v>
      </c>
      <c r="F15" s="86" t="s">
        <v>204</v>
      </c>
      <c r="M15" s="65"/>
      <c r="N15" s="65"/>
      <c r="O15" s="65" t="s">
        <v>433</v>
      </c>
      <c r="U15" s="54"/>
      <c r="AC15" s="66" t="s">
        <v>665</v>
      </c>
    </row>
    <row r="16" spans="2:46" ht="96" customHeight="1" x14ac:dyDescent="0.25">
      <c r="B16" s="63" t="s">
        <v>21</v>
      </c>
      <c r="C16" s="8"/>
      <c r="D16" s="84" t="s">
        <v>206</v>
      </c>
      <c r="F16" s="86" t="s">
        <v>207</v>
      </c>
      <c r="N16" s="67"/>
      <c r="O16" s="67"/>
      <c r="P16" s="67"/>
      <c r="Q16" s="54"/>
      <c r="R16" s="54"/>
      <c r="T16" s="54"/>
      <c r="AA16" s="54"/>
      <c r="AC16" s="66" t="s">
        <v>666</v>
      </c>
    </row>
    <row r="17" spans="2:29" ht="96" customHeight="1" x14ac:dyDescent="0.25">
      <c r="B17" s="63" t="s">
        <v>22</v>
      </c>
      <c r="C17" s="8"/>
      <c r="D17" s="84" t="s">
        <v>209</v>
      </c>
      <c r="F17" s="86" t="s">
        <v>210</v>
      </c>
      <c r="AC17" s="66" t="s">
        <v>667</v>
      </c>
    </row>
    <row r="18" spans="2:29" ht="96" customHeight="1" x14ac:dyDescent="0.25">
      <c r="B18" s="63" t="s">
        <v>23</v>
      </c>
      <c r="C18" s="8"/>
      <c r="D18" s="84" t="s">
        <v>212</v>
      </c>
      <c r="F18" s="86" t="s">
        <v>213</v>
      </c>
      <c r="O18" s="67"/>
      <c r="P18" s="67"/>
      <c r="Q18" s="54"/>
      <c r="T18" s="54"/>
      <c r="AA18" s="54"/>
      <c r="AC18" s="61" t="s">
        <v>668</v>
      </c>
    </row>
    <row r="19" spans="2:29" ht="96" customHeight="1" x14ac:dyDescent="0.25">
      <c r="B19" s="63" t="s">
        <v>24</v>
      </c>
      <c r="C19" s="8"/>
      <c r="D19" s="84" t="s">
        <v>214</v>
      </c>
      <c r="F19" s="86" t="s">
        <v>215</v>
      </c>
      <c r="AC19" s="61" t="s">
        <v>669</v>
      </c>
    </row>
    <row r="20" spans="2:29" ht="96" customHeight="1" x14ac:dyDescent="0.25">
      <c r="D20" s="84" t="s">
        <v>216</v>
      </c>
      <c r="F20" s="86" t="s">
        <v>217</v>
      </c>
      <c r="AC20" s="61" t="s">
        <v>670</v>
      </c>
    </row>
    <row r="21" spans="2:29" ht="96" customHeight="1" x14ac:dyDescent="0.25">
      <c r="D21" s="84" t="s">
        <v>218</v>
      </c>
      <c r="F21" s="86" t="s">
        <v>219</v>
      </c>
      <c r="AC21" s="61" t="s">
        <v>671</v>
      </c>
    </row>
    <row r="22" spans="2:29" ht="96" customHeight="1" x14ac:dyDescent="0.25">
      <c r="D22" s="84" t="s">
        <v>220</v>
      </c>
      <c r="F22" s="86" t="s">
        <v>221</v>
      </c>
      <c r="M22" s="68" t="s">
        <v>8</v>
      </c>
      <c r="N22" s="68" t="s">
        <v>9</v>
      </c>
      <c r="O22" s="68" t="s">
        <v>10</v>
      </c>
      <c r="P22" s="68" t="s">
        <v>11</v>
      </c>
      <c r="Q22" s="68" t="s">
        <v>12</v>
      </c>
      <c r="R22" s="68" t="s">
        <v>13</v>
      </c>
      <c r="S22" s="68" t="s">
        <v>14</v>
      </c>
      <c r="T22" s="68" t="s">
        <v>15</v>
      </c>
      <c r="U22" s="68" t="s">
        <v>16</v>
      </c>
      <c r="V22" s="68" t="s">
        <v>17</v>
      </c>
      <c r="W22" s="68" t="s">
        <v>18</v>
      </c>
      <c r="X22" s="68" t="s">
        <v>19</v>
      </c>
      <c r="Y22" s="68" t="s">
        <v>20</v>
      </c>
      <c r="Z22" s="68" t="s">
        <v>21</v>
      </c>
      <c r="AA22" s="68" t="s">
        <v>22</v>
      </c>
      <c r="AB22" s="68" t="s">
        <v>23</v>
      </c>
      <c r="AC22" s="68" t="s">
        <v>24</v>
      </c>
    </row>
    <row r="23" spans="2:29" ht="96" customHeight="1" x14ac:dyDescent="0.25">
      <c r="D23" s="84" t="s">
        <v>222</v>
      </c>
      <c r="F23" s="86" t="s">
        <v>223</v>
      </c>
      <c r="M23" s="112" t="s">
        <v>400</v>
      </c>
      <c r="N23" s="67" t="s">
        <v>413</v>
      </c>
      <c r="O23" s="67" t="s">
        <v>434</v>
      </c>
      <c r="P23" s="67" t="s">
        <v>465</v>
      </c>
      <c r="Q23" s="67" t="s">
        <v>477</v>
      </c>
      <c r="R23" s="67" t="s">
        <v>496</v>
      </c>
      <c r="S23" s="67" t="s">
        <v>509</v>
      </c>
      <c r="T23" s="67" t="s">
        <v>519</v>
      </c>
      <c r="U23" s="67" t="s">
        <v>535</v>
      </c>
      <c r="V23" s="67" t="s">
        <v>555</v>
      </c>
      <c r="W23" s="67" t="s">
        <v>570</v>
      </c>
      <c r="X23" s="67" t="s">
        <v>590</v>
      </c>
      <c r="Y23" s="67" t="s">
        <v>605</v>
      </c>
      <c r="Z23" s="67" t="s">
        <v>616</v>
      </c>
      <c r="AA23" s="67" t="s">
        <v>626</v>
      </c>
      <c r="AB23" s="67" t="s">
        <v>642</v>
      </c>
      <c r="AC23" s="67" t="s">
        <v>672</v>
      </c>
    </row>
    <row r="24" spans="2:29" ht="96" customHeight="1" x14ac:dyDescent="0.25">
      <c r="D24" s="84" t="s">
        <v>224</v>
      </c>
      <c r="F24" s="86" t="s">
        <v>225</v>
      </c>
      <c r="M24" s="67" t="s">
        <v>401</v>
      </c>
      <c r="N24" s="67" t="s">
        <v>414</v>
      </c>
      <c r="O24" s="67" t="s">
        <v>435</v>
      </c>
      <c r="P24" s="67" t="s">
        <v>466</v>
      </c>
      <c r="Q24" s="67" t="s">
        <v>478</v>
      </c>
      <c r="R24" s="67" t="s">
        <v>497</v>
      </c>
      <c r="S24" s="67" t="s">
        <v>510</v>
      </c>
      <c r="T24" s="67" t="s">
        <v>520</v>
      </c>
      <c r="U24" s="67" t="s">
        <v>536</v>
      </c>
      <c r="V24" s="67" t="s">
        <v>556</v>
      </c>
      <c r="W24" s="67" t="s">
        <v>571</v>
      </c>
      <c r="X24" s="67" t="s">
        <v>591</v>
      </c>
      <c r="Y24" s="67" t="s">
        <v>606</v>
      </c>
      <c r="Z24" s="67" t="s">
        <v>617</v>
      </c>
      <c r="AA24" s="67" t="s">
        <v>627</v>
      </c>
      <c r="AB24" s="67" t="s">
        <v>643</v>
      </c>
      <c r="AC24" s="67" t="s">
        <v>673</v>
      </c>
    </row>
    <row r="25" spans="2:29" ht="96" customHeight="1" x14ac:dyDescent="0.25">
      <c r="D25" s="84" t="s">
        <v>226</v>
      </c>
      <c r="F25" s="86" t="s">
        <v>227</v>
      </c>
      <c r="M25" s="67" t="s">
        <v>402</v>
      </c>
      <c r="N25" s="67" t="s">
        <v>415</v>
      </c>
      <c r="O25" s="67" t="s">
        <v>436</v>
      </c>
      <c r="P25" s="67" t="s">
        <v>467</v>
      </c>
      <c r="Q25" s="67" t="s">
        <v>479</v>
      </c>
      <c r="R25" s="67" t="s">
        <v>498</v>
      </c>
      <c r="S25" s="67" t="s">
        <v>511</v>
      </c>
      <c r="T25" s="113" t="s">
        <v>521</v>
      </c>
      <c r="U25" s="67" t="s">
        <v>537</v>
      </c>
      <c r="V25" s="67" t="s">
        <v>557</v>
      </c>
      <c r="W25" s="67" t="s">
        <v>572</v>
      </c>
      <c r="X25" s="67" t="s">
        <v>592</v>
      </c>
      <c r="Y25" s="67" t="s">
        <v>607</v>
      </c>
      <c r="Z25" s="67" t="s">
        <v>618</v>
      </c>
      <c r="AA25" s="67" t="s">
        <v>628</v>
      </c>
      <c r="AB25" s="67" t="s">
        <v>644</v>
      </c>
      <c r="AC25" s="67" t="s">
        <v>674</v>
      </c>
    </row>
    <row r="26" spans="2:29" ht="96" customHeight="1" x14ac:dyDescent="0.25">
      <c r="D26" s="84"/>
      <c r="F26" s="86" t="s">
        <v>228</v>
      </c>
      <c r="M26" s="67" t="s">
        <v>403</v>
      </c>
      <c r="N26" s="67" t="s">
        <v>416</v>
      </c>
      <c r="O26" s="67" t="s">
        <v>437</v>
      </c>
      <c r="P26" s="67" t="s">
        <v>468</v>
      </c>
      <c r="Q26" s="67" t="s">
        <v>480</v>
      </c>
      <c r="R26" s="67" t="s">
        <v>499</v>
      </c>
      <c r="S26" s="67" t="s">
        <v>512</v>
      </c>
      <c r="T26" s="67" t="s">
        <v>522</v>
      </c>
      <c r="U26" s="67" t="s">
        <v>538</v>
      </c>
      <c r="V26" s="67" t="s">
        <v>558</v>
      </c>
      <c r="W26" s="67" t="s">
        <v>573</v>
      </c>
      <c r="X26" s="67" t="s">
        <v>593</v>
      </c>
      <c r="Y26" s="67" t="s">
        <v>608</v>
      </c>
      <c r="Z26" s="67" t="s">
        <v>619</v>
      </c>
      <c r="AA26" s="67" t="s">
        <v>629</v>
      </c>
      <c r="AB26" s="67" t="s">
        <v>645</v>
      </c>
      <c r="AC26" s="67" t="s">
        <v>675</v>
      </c>
    </row>
    <row r="27" spans="2:29" ht="96" customHeight="1" x14ac:dyDescent="0.25">
      <c r="F27" s="86" t="s">
        <v>229</v>
      </c>
      <c r="M27" s="67" t="s">
        <v>404</v>
      </c>
      <c r="N27" s="67" t="s">
        <v>417</v>
      </c>
      <c r="O27" s="67" t="s">
        <v>438</v>
      </c>
      <c r="P27" s="67" t="s">
        <v>469</v>
      </c>
      <c r="Q27" s="67" t="s">
        <v>481</v>
      </c>
      <c r="R27" s="67" t="s">
        <v>500</v>
      </c>
      <c r="S27" s="67" t="s">
        <v>513</v>
      </c>
      <c r="T27" s="113" t="s">
        <v>523</v>
      </c>
      <c r="U27" s="67" t="s">
        <v>539</v>
      </c>
      <c r="V27" s="67" t="s">
        <v>559</v>
      </c>
      <c r="W27" s="67" t="s">
        <v>574</v>
      </c>
      <c r="X27" s="67" t="s">
        <v>594</v>
      </c>
      <c r="Y27" s="67" t="s">
        <v>609</v>
      </c>
      <c r="Z27" s="67" t="s">
        <v>620</v>
      </c>
      <c r="AA27" s="67" t="s">
        <v>630</v>
      </c>
      <c r="AB27" s="67" t="s">
        <v>646</v>
      </c>
      <c r="AC27" s="67" t="s">
        <v>676</v>
      </c>
    </row>
    <row r="28" spans="2:29" ht="96" customHeight="1" x14ac:dyDescent="0.25">
      <c r="F28" s="86" t="s">
        <v>230</v>
      </c>
      <c r="M28" s="67" t="s">
        <v>405</v>
      </c>
      <c r="N28" s="67" t="s">
        <v>418</v>
      </c>
      <c r="O28" s="67" t="s">
        <v>439</v>
      </c>
      <c r="P28" s="67" t="s">
        <v>470</v>
      </c>
      <c r="Q28" s="67" t="s">
        <v>482</v>
      </c>
      <c r="R28" s="67" t="s">
        <v>501</v>
      </c>
      <c r="S28" s="67" t="s">
        <v>514</v>
      </c>
      <c r="T28" s="67" t="s">
        <v>524</v>
      </c>
      <c r="U28" s="67" t="s">
        <v>540</v>
      </c>
      <c r="V28" s="67" t="s">
        <v>560</v>
      </c>
      <c r="W28" s="67" t="s">
        <v>575</v>
      </c>
      <c r="X28" s="67" t="s">
        <v>595</v>
      </c>
      <c r="Y28" s="67" t="s">
        <v>610</v>
      </c>
      <c r="Z28" s="67" t="s">
        <v>621</v>
      </c>
      <c r="AA28" s="67" t="s">
        <v>631</v>
      </c>
      <c r="AB28" s="67" t="s">
        <v>647</v>
      </c>
      <c r="AC28" s="67" t="s">
        <v>677</v>
      </c>
    </row>
    <row r="29" spans="2:29" ht="96" customHeight="1" x14ac:dyDescent="0.25">
      <c r="F29" s="86" t="s">
        <v>231</v>
      </c>
      <c r="M29" s="67" t="s">
        <v>406</v>
      </c>
      <c r="N29" s="67" t="s">
        <v>419</v>
      </c>
      <c r="O29" s="67" t="s">
        <v>440</v>
      </c>
      <c r="P29" s="67" t="s">
        <v>471</v>
      </c>
      <c r="Q29" s="67" t="s">
        <v>483</v>
      </c>
      <c r="R29" s="67" t="s">
        <v>502</v>
      </c>
      <c r="S29" s="67" t="s">
        <v>515</v>
      </c>
      <c r="T29" s="67" t="s">
        <v>525</v>
      </c>
      <c r="U29" s="67" t="s">
        <v>541</v>
      </c>
      <c r="V29" s="67" t="s">
        <v>561</v>
      </c>
      <c r="W29" s="67" t="s">
        <v>576</v>
      </c>
      <c r="X29" s="67" t="s">
        <v>596</v>
      </c>
      <c r="Y29" s="67" t="s">
        <v>611</v>
      </c>
      <c r="Z29" s="67" t="s">
        <v>622</v>
      </c>
      <c r="AA29" s="67" t="s">
        <v>632</v>
      </c>
      <c r="AB29" s="67" t="s">
        <v>648</v>
      </c>
      <c r="AC29" s="67" t="s">
        <v>678</v>
      </c>
    </row>
    <row r="30" spans="2:29" ht="96" customHeight="1" x14ac:dyDescent="0.25">
      <c r="B30" s="106" t="s">
        <v>232</v>
      </c>
      <c r="F30" s="86" t="s">
        <v>233</v>
      </c>
      <c r="M30" s="67" t="s">
        <v>407</v>
      </c>
      <c r="N30" s="67" t="s">
        <v>420</v>
      </c>
      <c r="O30" s="67" t="s">
        <v>441</v>
      </c>
      <c r="P30" s="67" t="s">
        <v>472</v>
      </c>
      <c r="Q30" s="67" t="s">
        <v>484</v>
      </c>
      <c r="R30" s="67" t="s">
        <v>503</v>
      </c>
      <c r="S30" s="67" t="s">
        <v>516</v>
      </c>
      <c r="T30" s="67" t="s">
        <v>526</v>
      </c>
      <c r="U30" s="67" t="s">
        <v>542</v>
      </c>
      <c r="V30" s="67" t="s">
        <v>562</v>
      </c>
      <c r="W30" s="67" t="s">
        <v>577</v>
      </c>
      <c r="X30" s="67" t="s">
        <v>597</v>
      </c>
      <c r="Y30" s="67" t="s">
        <v>612</v>
      </c>
      <c r="Z30" s="67" t="s">
        <v>623</v>
      </c>
      <c r="AA30" s="67" t="s">
        <v>633</v>
      </c>
      <c r="AB30" s="67" t="s">
        <v>649</v>
      </c>
      <c r="AC30" s="67" t="s">
        <v>679</v>
      </c>
    </row>
    <row r="31" spans="2:29" ht="96" customHeight="1" x14ac:dyDescent="0.25">
      <c r="B31" t="s">
        <v>234</v>
      </c>
      <c r="F31" s="86" t="s">
        <v>235</v>
      </c>
      <c r="M31" s="67" t="s">
        <v>408</v>
      </c>
      <c r="N31" s="67" t="s">
        <v>421</v>
      </c>
      <c r="O31" s="67" t="s">
        <v>442</v>
      </c>
      <c r="P31" s="67" t="s">
        <v>473</v>
      </c>
      <c r="Q31" s="67" t="s">
        <v>485</v>
      </c>
      <c r="R31" s="67" t="s">
        <v>504</v>
      </c>
      <c r="S31" s="67"/>
      <c r="T31" s="67" t="s">
        <v>527</v>
      </c>
      <c r="U31" s="67" t="s">
        <v>543</v>
      </c>
      <c r="V31" s="67" t="s">
        <v>563</v>
      </c>
      <c r="W31" s="67" t="s">
        <v>578</v>
      </c>
      <c r="X31" s="67" t="s">
        <v>598</v>
      </c>
      <c r="Y31" s="67"/>
      <c r="Z31" s="67" t="s">
        <v>624</v>
      </c>
      <c r="AA31" s="67" t="s">
        <v>634</v>
      </c>
      <c r="AB31" s="67" t="s">
        <v>650</v>
      </c>
      <c r="AC31" s="67" t="s">
        <v>680</v>
      </c>
    </row>
    <row r="32" spans="2:29" ht="96" customHeight="1" x14ac:dyDescent="0.25">
      <c r="B32" t="s">
        <v>236</v>
      </c>
      <c r="F32" s="86" t="s">
        <v>237</v>
      </c>
      <c r="M32" s="67" t="s">
        <v>409</v>
      </c>
      <c r="N32" s="67" t="s">
        <v>422</v>
      </c>
      <c r="O32" s="67" t="s">
        <v>443</v>
      </c>
      <c r="P32" s="67" t="s">
        <v>474</v>
      </c>
      <c r="Q32" s="67" t="s">
        <v>486</v>
      </c>
      <c r="R32" s="67" t="s">
        <v>505</v>
      </c>
      <c r="S32" s="67"/>
      <c r="T32" s="67" t="s">
        <v>528</v>
      </c>
      <c r="U32" s="67" t="s">
        <v>544</v>
      </c>
      <c r="V32" s="67" t="s">
        <v>564</v>
      </c>
      <c r="W32" s="67" t="s">
        <v>579</v>
      </c>
      <c r="X32" s="67" t="s">
        <v>599</v>
      </c>
      <c r="Y32" s="67"/>
      <c r="Z32" s="67" t="s">
        <v>625</v>
      </c>
      <c r="AA32" s="67" t="s">
        <v>635</v>
      </c>
      <c r="AB32" s="67" t="s">
        <v>651</v>
      </c>
      <c r="AC32" s="67" t="s">
        <v>681</v>
      </c>
    </row>
    <row r="33" spans="2:29" ht="96" customHeight="1" x14ac:dyDescent="0.25">
      <c r="B33" t="s">
        <v>238</v>
      </c>
      <c r="F33" s="86" t="s">
        <v>239</v>
      </c>
      <c r="M33" s="67" t="s">
        <v>410</v>
      </c>
      <c r="N33" s="67" t="s">
        <v>423</v>
      </c>
      <c r="O33" s="67" t="s">
        <v>444</v>
      </c>
      <c r="P33" s="67" t="s">
        <v>475</v>
      </c>
      <c r="Q33" s="67" t="s">
        <v>487</v>
      </c>
      <c r="R33" s="67" t="s">
        <v>506</v>
      </c>
      <c r="S33" s="67"/>
      <c r="T33" s="67" t="s">
        <v>529</v>
      </c>
      <c r="U33" s="67" t="s">
        <v>545</v>
      </c>
      <c r="V33" s="67" t="s">
        <v>565</v>
      </c>
      <c r="W33" s="67" t="s">
        <v>580</v>
      </c>
      <c r="X33" s="67" t="s">
        <v>600</v>
      </c>
      <c r="Y33" s="67"/>
      <c r="Z33" s="67"/>
      <c r="AA33" s="67" t="s">
        <v>636</v>
      </c>
      <c r="AB33" s="67" t="s">
        <v>652</v>
      </c>
      <c r="AC33" s="67" t="s">
        <v>682</v>
      </c>
    </row>
    <row r="34" spans="2:29" ht="96" customHeight="1" x14ac:dyDescent="0.25">
      <c r="B34" t="s">
        <v>240</v>
      </c>
      <c r="F34" s="86" t="s">
        <v>241</v>
      </c>
      <c r="M34" s="67" t="s">
        <v>411</v>
      </c>
      <c r="N34" s="67" t="s">
        <v>424</v>
      </c>
      <c r="O34" s="67" t="s">
        <v>445</v>
      </c>
      <c r="P34" s="67" t="s">
        <v>476</v>
      </c>
      <c r="Q34" s="67" t="s">
        <v>488</v>
      </c>
      <c r="R34" s="67"/>
      <c r="S34" s="67"/>
      <c r="T34" s="67" t="s">
        <v>530</v>
      </c>
      <c r="U34" s="67" t="s">
        <v>546</v>
      </c>
      <c r="V34" s="67" t="s">
        <v>566</v>
      </c>
      <c r="W34" s="67" t="s">
        <v>581</v>
      </c>
      <c r="X34" s="67" t="s">
        <v>601</v>
      </c>
      <c r="Y34" s="67"/>
      <c r="Z34" s="67"/>
      <c r="AA34" s="67" t="s">
        <v>637</v>
      </c>
      <c r="AB34" s="67" t="s">
        <v>653</v>
      </c>
      <c r="AC34" s="67" t="s">
        <v>683</v>
      </c>
    </row>
    <row r="35" spans="2:29" ht="96" customHeight="1" x14ac:dyDescent="0.25">
      <c r="F35" s="86" t="s">
        <v>242</v>
      </c>
      <c r="M35" s="67" t="s">
        <v>412</v>
      </c>
      <c r="N35" s="67" t="s">
        <v>425</v>
      </c>
      <c r="O35" s="67" t="s">
        <v>446</v>
      </c>
      <c r="P35" s="67"/>
      <c r="Q35" s="67" t="s">
        <v>489</v>
      </c>
      <c r="R35" s="67"/>
      <c r="S35" s="67"/>
      <c r="T35" s="67" t="s">
        <v>531</v>
      </c>
      <c r="U35" s="67"/>
      <c r="V35" s="67" t="s">
        <v>567</v>
      </c>
      <c r="W35" s="67" t="s">
        <v>582</v>
      </c>
      <c r="X35" s="67" t="s">
        <v>602</v>
      </c>
      <c r="Y35" s="67"/>
      <c r="Z35" s="67"/>
      <c r="AA35" s="67" t="s">
        <v>638</v>
      </c>
      <c r="AB35" s="67" t="s">
        <v>654</v>
      </c>
      <c r="AC35" s="67" t="s">
        <v>684</v>
      </c>
    </row>
    <row r="36" spans="2:29" ht="96" customHeight="1" x14ac:dyDescent="0.25">
      <c r="F36" s="86" t="s">
        <v>243</v>
      </c>
      <c r="M36" s="67"/>
      <c r="N36" s="67" t="s">
        <v>426</v>
      </c>
      <c r="O36" s="67" t="s">
        <v>447</v>
      </c>
      <c r="P36" s="67"/>
      <c r="Q36" s="67" t="s">
        <v>490</v>
      </c>
      <c r="R36" s="67"/>
      <c r="S36" s="67"/>
      <c r="T36" s="67" t="s">
        <v>532</v>
      </c>
      <c r="U36" s="67"/>
      <c r="V36" s="67" t="s">
        <v>568</v>
      </c>
      <c r="W36" s="67" t="s">
        <v>583</v>
      </c>
      <c r="X36" s="67"/>
      <c r="Y36" s="67"/>
      <c r="Z36" s="67"/>
      <c r="AA36" s="67" t="s">
        <v>639</v>
      </c>
      <c r="AB36" s="67" t="s">
        <v>655</v>
      </c>
      <c r="AC36" s="67" t="s">
        <v>685</v>
      </c>
    </row>
    <row r="37" spans="2:29" ht="96" customHeight="1" x14ac:dyDescent="0.25">
      <c r="F37" s="86" t="s">
        <v>244</v>
      </c>
      <c r="M37" s="67"/>
      <c r="N37" s="67"/>
      <c r="O37" s="67" t="s">
        <v>448</v>
      </c>
      <c r="P37" s="67"/>
      <c r="Q37" s="67"/>
      <c r="R37" s="67"/>
      <c r="S37" s="67"/>
      <c r="T37" s="67" t="s">
        <v>533</v>
      </c>
      <c r="U37" s="67"/>
      <c r="V37" s="67" t="s">
        <v>569</v>
      </c>
      <c r="W37" s="67"/>
      <c r="X37" s="67"/>
      <c r="Y37" s="67"/>
      <c r="Z37" s="67"/>
      <c r="AA37" s="67"/>
      <c r="AB37" s="67" t="s">
        <v>656</v>
      </c>
      <c r="AC37" s="67" t="s">
        <v>686</v>
      </c>
    </row>
    <row r="38" spans="2:29" ht="96" customHeight="1" x14ac:dyDescent="0.25">
      <c r="F38" s="86" t="s">
        <v>245</v>
      </c>
      <c r="M38" s="67"/>
      <c r="N38" s="67"/>
      <c r="O38" s="67" t="s">
        <v>449</v>
      </c>
      <c r="P38" s="67"/>
      <c r="Q38" s="67"/>
      <c r="R38" s="67"/>
      <c r="S38" s="67"/>
      <c r="T38" s="67" t="s">
        <v>534</v>
      </c>
      <c r="U38" s="67"/>
      <c r="V38" s="67"/>
      <c r="W38" s="67"/>
      <c r="X38" s="67"/>
      <c r="Y38" s="67"/>
      <c r="Z38" s="67"/>
      <c r="AA38" s="67"/>
      <c r="AB38" s="67" t="s">
        <v>657</v>
      </c>
      <c r="AC38" s="67" t="s">
        <v>687</v>
      </c>
    </row>
    <row r="39" spans="2:29" ht="96" customHeight="1" x14ac:dyDescent="0.25">
      <c r="F39" s="86" t="s">
        <v>246</v>
      </c>
      <c r="M39" s="67"/>
      <c r="N39" s="67"/>
      <c r="O39" s="67" t="s">
        <v>450</v>
      </c>
      <c r="P39" s="67"/>
      <c r="Q39" s="67"/>
      <c r="R39" s="67"/>
      <c r="S39" s="67"/>
      <c r="T39" s="67"/>
      <c r="U39" s="67"/>
      <c r="V39" s="67"/>
      <c r="W39" s="67"/>
      <c r="X39" s="67"/>
      <c r="Y39" s="67"/>
      <c r="Z39" s="67"/>
      <c r="AA39" s="67"/>
      <c r="AB39" s="67" t="s">
        <v>658</v>
      </c>
      <c r="AC39" s="67" t="s">
        <v>688</v>
      </c>
    </row>
    <row r="40" spans="2:29" ht="96" customHeight="1" x14ac:dyDescent="0.25">
      <c r="F40" s="86" t="s">
        <v>247</v>
      </c>
      <c r="M40" s="67"/>
      <c r="N40" s="67"/>
      <c r="O40" s="67" t="s">
        <v>451</v>
      </c>
      <c r="P40" s="67"/>
      <c r="Q40" s="67"/>
      <c r="R40" s="67"/>
      <c r="S40" s="67"/>
      <c r="T40" s="67"/>
      <c r="U40" s="67"/>
      <c r="V40" s="67"/>
      <c r="W40" s="67"/>
      <c r="X40" s="67"/>
      <c r="Y40" s="67"/>
      <c r="Z40" s="67"/>
      <c r="AA40" s="67"/>
      <c r="AB40" s="67" t="s">
        <v>659</v>
      </c>
      <c r="AC40" s="67" t="s">
        <v>689</v>
      </c>
    </row>
    <row r="41" spans="2:29" ht="96" customHeight="1" x14ac:dyDescent="0.25">
      <c r="F41" s="86" t="s">
        <v>248</v>
      </c>
      <c r="M41" s="67"/>
      <c r="N41" s="67"/>
      <c r="O41" s="67" t="s">
        <v>452</v>
      </c>
      <c r="P41" s="67"/>
      <c r="Q41" s="67"/>
      <c r="R41" s="67"/>
      <c r="S41" s="67"/>
      <c r="T41" s="67"/>
      <c r="U41" s="67"/>
      <c r="V41" s="67"/>
      <c r="W41" s="67"/>
      <c r="X41" s="67"/>
      <c r="Y41" s="67"/>
      <c r="Z41" s="67"/>
      <c r="AA41" s="67"/>
      <c r="AB41" s="67" t="s">
        <v>660</v>
      </c>
      <c r="AC41" s="67" t="s">
        <v>690</v>
      </c>
    </row>
    <row r="42" spans="2:29" ht="96" customHeight="1" x14ac:dyDescent="0.25">
      <c r="F42" s="86" t="s">
        <v>249</v>
      </c>
      <c r="M42" s="67"/>
      <c r="N42" s="67"/>
      <c r="O42" s="67" t="s">
        <v>453</v>
      </c>
      <c r="P42" s="67"/>
      <c r="Q42" s="67"/>
      <c r="R42" s="67"/>
      <c r="S42" s="67"/>
      <c r="T42" s="67"/>
      <c r="U42" s="67"/>
      <c r="V42" s="67"/>
      <c r="W42" s="67"/>
      <c r="X42" s="67"/>
      <c r="Y42" s="67"/>
      <c r="Z42" s="67"/>
      <c r="AA42" s="67"/>
      <c r="AB42" s="67" t="s">
        <v>661</v>
      </c>
      <c r="AC42" s="67" t="s">
        <v>691</v>
      </c>
    </row>
    <row r="43" spans="2:29" ht="96" customHeight="1" x14ac:dyDescent="0.25">
      <c r="F43" s="86" t="s">
        <v>250</v>
      </c>
      <c r="M43" s="67"/>
      <c r="N43" s="67"/>
      <c r="O43" s="67" t="s">
        <v>454</v>
      </c>
      <c r="P43" s="67"/>
      <c r="Q43" s="67"/>
      <c r="R43" s="67"/>
      <c r="S43" s="67"/>
      <c r="T43" s="67"/>
      <c r="U43" s="67"/>
      <c r="V43" s="67"/>
      <c r="W43" s="67"/>
      <c r="X43" s="67"/>
      <c r="Y43" s="67"/>
      <c r="Z43" s="67"/>
      <c r="AA43" s="67"/>
      <c r="AB43" s="67" t="s">
        <v>662</v>
      </c>
      <c r="AC43" s="67" t="s">
        <v>692</v>
      </c>
    </row>
    <row r="44" spans="2:29" ht="96" customHeight="1" x14ac:dyDescent="0.25">
      <c r="F44" s="86" t="s">
        <v>251</v>
      </c>
      <c r="M44" s="67"/>
      <c r="N44" s="67"/>
      <c r="O44" s="67" t="s">
        <v>455</v>
      </c>
      <c r="P44" s="67"/>
      <c r="Q44" s="67"/>
      <c r="R44" s="67"/>
      <c r="S44" s="67"/>
      <c r="T44" s="67"/>
      <c r="U44" s="67"/>
      <c r="V44" s="67"/>
      <c r="W44" s="67"/>
      <c r="X44" s="67"/>
      <c r="Y44" s="67"/>
      <c r="Z44" s="67"/>
      <c r="AA44" s="67"/>
      <c r="AB44" s="67" t="s">
        <v>663</v>
      </c>
      <c r="AC44" s="67" t="s">
        <v>693</v>
      </c>
    </row>
    <row r="45" spans="2:29" ht="96" customHeight="1" x14ac:dyDescent="0.25">
      <c r="F45" s="86" t="s">
        <v>252</v>
      </c>
      <c r="M45" s="67"/>
      <c r="N45" s="67"/>
      <c r="O45" s="67" t="s">
        <v>456</v>
      </c>
      <c r="P45" s="67"/>
      <c r="Q45" s="67"/>
      <c r="R45" s="67"/>
      <c r="S45" s="67"/>
      <c r="T45" s="67"/>
      <c r="U45" s="67"/>
      <c r="V45" s="67"/>
      <c r="W45" s="67"/>
      <c r="X45" s="67"/>
      <c r="Y45" s="67"/>
      <c r="Z45" s="67"/>
      <c r="AA45" s="67"/>
      <c r="AB45" s="67" t="s">
        <v>664</v>
      </c>
      <c r="AC45" s="67" t="s">
        <v>694</v>
      </c>
    </row>
    <row r="46" spans="2:29" ht="96" customHeight="1" x14ac:dyDescent="0.25">
      <c r="F46" s="86" t="s">
        <v>253</v>
      </c>
      <c r="M46" s="67"/>
      <c r="N46" s="67"/>
      <c r="O46" s="67" t="s">
        <v>457</v>
      </c>
      <c r="P46" s="67"/>
      <c r="Q46" s="67"/>
      <c r="R46" s="67"/>
      <c r="S46" s="67"/>
      <c r="T46" s="67"/>
      <c r="U46" s="67"/>
      <c r="V46" s="67"/>
      <c r="W46" s="67"/>
      <c r="X46" s="67"/>
      <c r="Y46" s="67"/>
      <c r="Z46" s="67"/>
      <c r="AA46" s="67"/>
      <c r="AB46" s="67"/>
      <c r="AC46" s="67" t="s">
        <v>695</v>
      </c>
    </row>
    <row r="47" spans="2:29" ht="96" customHeight="1" x14ac:dyDescent="0.25">
      <c r="F47" s="86" t="s">
        <v>254</v>
      </c>
      <c r="M47" s="67"/>
      <c r="N47" s="67"/>
      <c r="O47" s="67" t="s">
        <v>458</v>
      </c>
      <c r="P47" s="67"/>
      <c r="Q47" s="67"/>
      <c r="R47" s="67"/>
      <c r="S47" s="67"/>
      <c r="T47" s="67"/>
      <c r="U47" s="67"/>
      <c r="V47" s="67"/>
      <c r="W47" s="67"/>
      <c r="X47" s="67"/>
      <c r="Y47" s="67"/>
      <c r="Z47" s="67"/>
      <c r="AA47" s="67"/>
      <c r="AB47" s="67"/>
      <c r="AC47" s="67" t="s">
        <v>696</v>
      </c>
    </row>
    <row r="48" spans="2:29" ht="96" customHeight="1" x14ac:dyDescent="0.25">
      <c r="F48" s="86" t="s">
        <v>255</v>
      </c>
      <c r="M48" s="67"/>
      <c r="N48" s="67"/>
      <c r="O48" s="67" t="s">
        <v>459</v>
      </c>
      <c r="P48" s="67"/>
      <c r="Q48" s="67"/>
      <c r="R48" s="67"/>
      <c r="S48" s="67"/>
      <c r="T48" s="67"/>
      <c r="U48" s="67"/>
      <c r="V48" s="67"/>
      <c r="W48" s="67"/>
      <c r="X48" s="67"/>
      <c r="Y48" s="67"/>
      <c r="Z48" s="67"/>
      <c r="AA48" s="67"/>
      <c r="AB48" s="67"/>
      <c r="AC48" s="67"/>
    </row>
    <row r="49" spans="6:29" ht="96" customHeight="1" x14ac:dyDescent="0.25">
      <c r="F49" s="86" t="s">
        <v>256</v>
      </c>
      <c r="M49" s="67"/>
      <c r="N49" s="67"/>
      <c r="O49" s="67" t="s">
        <v>460</v>
      </c>
      <c r="P49" s="67"/>
      <c r="Q49" s="67"/>
      <c r="R49" s="67"/>
      <c r="S49" s="67"/>
      <c r="T49" s="67"/>
      <c r="U49" s="67"/>
      <c r="V49" s="67"/>
      <c r="W49" s="67"/>
      <c r="X49" s="67"/>
      <c r="Y49" s="67"/>
      <c r="Z49" s="67"/>
      <c r="AA49" s="67"/>
      <c r="AB49" s="67"/>
      <c r="AC49" s="67"/>
    </row>
    <row r="50" spans="6:29" ht="96" customHeight="1" x14ac:dyDescent="0.25">
      <c r="F50" s="86" t="s">
        <v>257</v>
      </c>
      <c r="M50" s="67"/>
      <c r="N50" s="67"/>
      <c r="O50" s="67" t="s">
        <v>461</v>
      </c>
      <c r="P50" s="67"/>
      <c r="Q50" s="67"/>
      <c r="R50" s="67"/>
      <c r="S50" s="67"/>
      <c r="T50" s="67"/>
      <c r="U50" s="67"/>
      <c r="V50" s="67"/>
      <c r="W50" s="67"/>
      <c r="X50" s="67"/>
      <c r="Y50" s="67"/>
      <c r="Z50" s="67"/>
      <c r="AA50" s="67"/>
      <c r="AB50" s="67"/>
      <c r="AC50" s="67"/>
    </row>
    <row r="51" spans="6:29" ht="96" customHeight="1" x14ac:dyDescent="0.25">
      <c r="F51" s="86" t="s">
        <v>258</v>
      </c>
      <c r="M51" s="67"/>
      <c r="N51" s="67"/>
      <c r="O51" s="67"/>
      <c r="P51" s="67"/>
      <c r="Q51" s="67"/>
      <c r="R51" s="67"/>
      <c r="S51" s="67"/>
      <c r="T51" s="67"/>
      <c r="U51" s="67"/>
      <c r="V51" s="67"/>
      <c r="W51" s="67"/>
      <c r="X51" s="67"/>
      <c r="Y51" s="67"/>
      <c r="Z51" s="67"/>
      <c r="AA51" s="67"/>
      <c r="AB51" s="67"/>
      <c r="AC51" s="67"/>
    </row>
    <row r="52" spans="6:29" ht="96" customHeight="1" x14ac:dyDescent="0.25">
      <c r="F52" s="86" t="s">
        <v>259</v>
      </c>
      <c r="M52" s="67"/>
      <c r="N52" s="67"/>
      <c r="O52" s="67"/>
      <c r="P52" s="67"/>
      <c r="Q52" s="67"/>
      <c r="R52" s="67"/>
      <c r="S52" s="67"/>
      <c r="T52" s="67"/>
      <c r="U52" s="67"/>
      <c r="V52" s="67"/>
      <c r="W52" s="67"/>
      <c r="X52" s="67"/>
      <c r="Y52" s="67"/>
      <c r="Z52" s="67"/>
      <c r="AA52" s="67"/>
      <c r="AB52" s="67"/>
      <c r="AC52" s="67"/>
    </row>
    <row r="53" spans="6:29" ht="96" customHeight="1" x14ac:dyDescent="0.25">
      <c r="F53" s="86" t="s">
        <v>260</v>
      </c>
      <c r="M53" s="67"/>
      <c r="N53" s="67"/>
      <c r="O53" s="67"/>
      <c r="P53" s="67"/>
      <c r="Q53" s="67"/>
      <c r="R53" s="67"/>
      <c r="S53" s="67"/>
      <c r="T53" s="67"/>
      <c r="U53" s="67"/>
      <c r="V53" s="67"/>
      <c r="W53" s="67"/>
      <c r="X53" s="67"/>
      <c r="Y53" s="67"/>
      <c r="Z53" s="67"/>
      <c r="AA53" s="67"/>
      <c r="AB53" s="67"/>
      <c r="AC53" s="67"/>
    </row>
    <row r="54" spans="6:29" ht="96" customHeight="1" x14ac:dyDescent="0.25">
      <c r="F54" s="86" t="s">
        <v>261</v>
      </c>
      <c r="M54" s="67"/>
      <c r="N54" s="67"/>
      <c r="O54" s="67"/>
      <c r="P54" s="67"/>
      <c r="Q54" s="67"/>
      <c r="R54" s="67"/>
      <c r="S54" s="67"/>
      <c r="T54" s="67"/>
      <c r="U54" s="67"/>
      <c r="V54" s="67"/>
      <c r="W54" s="67"/>
      <c r="X54" s="67"/>
      <c r="Y54" s="67"/>
      <c r="Z54" s="67"/>
      <c r="AA54" s="67"/>
      <c r="AB54" s="67"/>
      <c r="AC54" s="67"/>
    </row>
    <row r="55" spans="6:29" ht="96" customHeight="1" x14ac:dyDescent="0.25">
      <c r="F55" s="86" t="s">
        <v>262</v>
      </c>
      <c r="M55" s="67"/>
      <c r="N55" s="67"/>
      <c r="O55" s="67"/>
      <c r="P55" s="67"/>
      <c r="Q55" s="67"/>
      <c r="R55" s="67"/>
      <c r="S55" s="67"/>
      <c r="T55" s="67"/>
      <c r="U55" s="67"/>
      <c r="V55" s="67"/>
      <c r="W55" s="67"/>
      <c r="X55" s="67"/>
      <c r="Y55" s="67"/>
      <c r="Z55" s="67"/>
      <c r="AA55" s="67"/>
      <c r="AB55" s="67"/>
      <c r="AC55" s="67"/>
    </row>
    <row r="56" spans="6:29" ht="96" customHeight="1" x14ac:dyDescent="0.25">
      <c r="F56" s="86" t="s">
        <v>263</v>
      </c>
      <c r="M56" s="67"/>
      <c r="N56" s="67"/>
      <c r="O56" s="67"/>
      <c r="P56" s="67"/>
      <c r="Q56" s="67"/>
      <c r="R56" s="67"/>
      <c r="S56" s="67"/>
      <c r="T56" s="67"/>
      <c r="U56" s="67"/>
      <c r="V56" s="67"/>
      <c r="W56" s="67"/>
      <c r="X56" s="67"/>
      <c r="Y56" s="67"/>
      <c r="Z56" s="67"/>
      <c r="AA56" s="67"/>
      <c r="AB56" s="67"/>
      <c r="AC56" s="67"/>
    </row>
    <row r="57" spans="6:29" ht="96" customHeight="1" x14ac:dyDescent="0.25">
      <c r="F57" s="86" t="s">
        <v>264</v>
      </c>
      <c r="M57" s="67"/>
      <c r="N57" s="67"/>
      <c r="O57" s="67"/>
      <c r="P57" s="67"/>
      <c r="Q57" s="67"/>
      <c r="R57" s="67"/>
      <c r="S57" s="67"/>
      <c r="T57" s="67"/>
      <c r="U57" s="67"/>
      <c r="V57" s="67"/>
      <c r="W57" s="67"/>
      <c r="X57" s="67"/>
      <c r="Y57" s="67"/>
      <c r="Z57" s="67"/>
      <c r="AA57" s="67"/>
      <c r="AB57" s="67"/>
      <c r="AC57" s="67"/>
    </row>
    <row r="58" spans="6:29" ht="96" customHeight="1" x14ac:dyDescent="0.25">
      <c r="F58" s="86" t="s">
        <v>265</v>
      </c>
      <c r="M58" s="67"/>
      <c r="N58" s="67"/>
      <c r="O58" s="67"/>
      <c r="P58" s="67"/>
      <c r="Q58" s="67"/>
      <c r="R58" s="67"/>
      <c r="S58" s="67"/>
      <c r="T58" s="67"/>
      <c r="U58" s="67"/>
      <c r="V58" s="67"/>
      <c r="W58" s="67"/>
      <c r="X58" s="67"/>
      <c r="Y58" s="67"/>
      <c r="Z58" s="67"/>
      <c r="AA58" s="67"/>
      <c r="AB58" s="67"/>
      <c r="AC58" s="67"/>
    </row>
    <row r="59" spans="6:29" ht="96" customHeight="1" x14ac:dyDescent="0.25">
      <c r="F59" s="86" t="s">
        <v>266</v>
      </c>
      <c r="M59" s="67"/>
      <c r="N59" s="67"/>
      <c r="O59" s="67"/>
      <c r="P59" s="67"/>
      <c r="Q59" s="67"/>
      <c r="R59" s="67"/>
      <c r="S59" s="67"/>
      <c r="T59" s="67"/>
      <c r="U59" s="67"/>
      <c r="V59" s="67"/>
      <c r="W59" s="67"/>
      <c r="X59" s="67"/>
      <c r="Y59" s="67"/>
      <c r="Z59" s="67"/>
      <c r="AA59" s="67"/>
      <c r="AB59" s="67"/>
      <c r="AC59" s="67"/>
    </row>
    <row r="60" spans="6:29" ht="96" customHeight="1" x14ac:dyDescent="0.25">
      <c r="F60" s="86" t="s">
        <v>267</v>
      </c>
      <c r="M60" s="67"/>
      <c r="N60" s="67"/>
      <c r="O60" s="67"/>
      <c r="P60" s="67"/>
      <c r="Q60" s="67"/>
      <c r="R60" s="67"/>
      <c r="S60" s="67"/>
      <c r="T60" s="67"/>
      <c r="U60" s="67"/>
      <c r="V60" s="67"/>
      <c r="W60" s="67"/>
      <c r="X60" s="67"/>
      <c r="Y60" s="67"/>
      <c r="Z60" s="67"/>
      <c r="AA60" s="67"/>
      <c r="AB60" s="67"/>
      <c r="AC60" s="67"/>
    </row>
    <row r="61" spans="6:29" ht="96" customHeight="1" x14ac:dyDescent="0.25">
      <c r="F61" s="86" t="s">
        <v>268</v>
      </c>
      <c r="M61" s="67"/>
      <c r="N61" s="67"/>
      <c r="O61" s="67"/>
      <c r="P61" s="67"/>
      <c r="Q61" s="67"/>
      <c r="R61" s="67"/>
      <c r="S61" s="67"/>
      <c r="T61" s="67"/>
      <c r="U61" s="67"/>
      <c r="V61" s="67"/>
      <c r="W61" s="67"/>
      <c r="X61" s="67"/>
      <c r="Y61" s="67"/>
      <c r="Z61" s="67"/>
      <c r="AA61" s="67"/>
      <c r="AB61" s="67"/>
      <c r="AC61" s="67"/>
    </row>
    <row r="62" spans="6:29" ht="96" customHeight="1" x14ac:dyDescent="0.25">
      <c r="F62" s="86" t="s">
        <v>269</v>
      </c>
      <c r="M62" s="67"/>
      <c r="N62" s="67"/>
      <c r="O62" s="67"/>
      <c r="P62" s="67"/>
      <c r="Q62" s="67"/>
      <c r="R62" s="67"/>
      <c r="S62" s="67"/>
      <c r="T62" s="67"/>
      <c r="U62" s="67"/>
      <c r="V62" s="67"/>
      <c r="W62" s="67"/>
      <c r="X62" s="67"/>
      <c r="Y62" s="67"/>
      <c r="Z62" s="67"/>
      <c r="AA62" s="67"/>
      <c r="AB62" s="67"/>
      <c r="AC62" s="67"/>
    </row>
    <row r="63" spans="6:29" ht="96" customHeight="1" x14ac:dyDescent="0.25">
      <c r="F63" s="86" t="s">
        <v>270</v>
      </c>
      <c r="M63" s="67"/>
      <c r="N63" s="67"/>
      <c r="O63" s="67"/>
      <c r="P63" s="67"/>
      <c r="Q63" s="67"/>
      <c r="R63" s="67"/>
      <c r="S63" s="67"/>
      <c r="T63" s="67"/>
      <c r="U63" s="67"/>
      <c r="V63" s="67"/>
      <c r="W63" s="67"/>
      <c r="X63" s="67"/>
      <c r="Y63" s="67"/>
      <c r="Z63" s="67"/>
      <c r="AA63" s="67"/>
      <c r="AB63" s="67"/>
      <c r="AC63" s="67"/>
    </row>
    <row r="64" spans="6:29" ht="96" customHeight="1" x14ac:dyDescent="0.25">
      <c r="F64" s="86" t="s">
        <v>271</v>
      </c>
      <c r="M64" s="67"/>
      <c r="N64" s="67"/>
      <c r="O64" s="67"/>
      <c r="P64" s="67"/>
      <c r="Q64" s="67"/>
      <c r="R64" s="67"/>
      <c r="S64" s="67"/>
      <c r="T64" s="67"/>
      <c r="U64" s="67"/>
      <c r="V64" s="67"/>
      <c r="W64" s="67"/>
      <c r="X64" s="67"/>
      <c r="Y64" s="67"/>
      <c r="Z64" s="67"/>
      <c r="AA64" s="67"/>
      <c r="AB64" s="67"/>
      <c r="AC64" s="67"/>
    </row>
    <row r="65" spans="6:29" ht="96" customHeight="1" x14ac:dyDescent="0.25">
      <c r="F65" s="86" t="s">
        <v>272</v>
      </c>
      <c r="M65" s="67"/>
      <c r="N65" s="67"/>
      <c r="O65" s="67"/>
      <c r="P65" s="67"/>
      <c r="Q65" s="67"/>
      <c r="R65" s="67"/>
      <c r="S65" s="67"/>
      <c r="T65" s="67"/>
      <c r="U65" s="67"/>
      <c r="V65" s="67"/>
      <c r="W65" s="67"/>
      <c r="X65" s="67"/>
      <c r="Y65" s="67"/>
      <c r="Z65" s="67"/>
      <c r="AA65" s="67"/>
      <c r="AB65" s="67"/>
      <c r="AC65" s="67"/>
    </row>
    <row r="66" spans="6:29" ht="96" customHeight="1" x14ac:dyDescent="0.25">
      <c r="F66" s="86" t="s">
        <v>273</v>
      </c>
      <c r="M66" s="67"/>
      <c r="N66" s="67"/>
      <c r="O66" s="67"/>
      <c r="P66" s="67"/>
      <c r="Q66" s="67"/>
      <c r="R66" s="67"/>
      <c r="S66" s="67"/>
      <c r="T66" s="67"/>
      <c r="U66" s="67"/>
      <c r="V66" s="67"/>
      <c r="W66" s="67"/>
      <c r="X66" s="67"/>
      <c r="Y66" s="67"/>
      <c r="Z66" s="67"/>
      <c r="AA66" s="67"/>
      <c r="AB66" s="67"/>
      <c r="AC66" s="67"/>
    </row>
    <row r="67" spans="6:29" ht="96" customHeight="1" x14ac:dyDescent="0.25">
      <c r="F67" s="86" t="s">
        <v>274</v>
      </c>
      <c r="M67" s="67"/>
      <c r="N67" s="67"/>
      <c r="O67" s="67"/>
      <c r="P67" s="67"/>
      <c r="Q67" s="67"/>
      <c r="R67" s="67"/>
      <c r="S67" s="67"/>
      <c r="T67" s="67"/>
      <c r="U67" s="67"/>
      <c r="V67" s="67"/>
      <c r="W67" s="67"/>
      <c r="X67" s="67"/>
      <c r="Y67" s="67"/>
      <c r="Z67" s="67"/>
      <c r="AA67" s="67"/>
      <c r="AB67" s="67"/>
      <c r="AC67" s="67"/>
    </row>
    <row r="68" spans="6:29" ht="96" customHeight="1" x14ac:dyDescent="0.25">
      <c r="F68" s="86" t="s">
        <v>275</v>
      </c>
      <c r="M68" s="67"/>
      <c r="N68" s="67"/>
      <c r="O68" s="67"/>
      <c r="P68" s="67"/>
      <c r="Q68" s="67"/>
      <c r="R68" s="67"/>
      <c r="S68" s="67"/>
      <c r="T68" s="67"/>
      <c r="U68" s="67"/>
      <c r="V68" s="67"/>
      <c r="W68" s="67"/>
      <c r="X68" s="67"/>
      <c r="Y68" s="67"/>
      <c r="Z68" s="67"/>
      <c r="AA68" s="67"/>
      <c r="AB68" s="67"/>
      <c r="AC68" s="67"/>
    </row>
    <row r="69" spans="6:29" ht="96" customHeight="1" x14ac:dyDescent="0.25">
      <c r="F69" s="86" t="s">
        <v>276</v>
      </c>
      <c r="M69" s="67"/>
      <c r="N69" s="67"/>
      <c r="O69" s="67"/>
      <c r="P69" s="67"/>
      <c r="Q69" s="67"/>
      <c r="R69" s="67"/>
      <c r="S69" s="67"/>
      <c r="T69" s="67"/>
      <c r="U69" s="67"/>
      <c r="V69" s="67"/>
      <c r="W69" s="67"/>
      <c r="X69" s="67"/>
      <c r="Y69" s="67"/>
      <c r="Z69" s="67"/>
      <c r="AA69" s="67"/>
      <c r="AB69" s="67"/>
      <c r="AC69" s="67"/>
    </row>
    <row r="70" spans="6:29" ht="96" customHeight="1" x14ac:dyDescent="0.25">
      <c r="F70" s="86" t="s">
        <v>277</v>
      </c>
      <c r="M70" s="67"/>
      <c r="N70" s="67"/>
      <c r="O70" s="67"/>
      <c r="P70" s="67"/>
      <c r="Q70" s="67"/>
      <c r="R70" s="67"/>
      <c r="S70" s="67"/>
      <c r="T70" s="67"/>
      <c r="U70" s="67"/>
      <c r="V70" s="67"/>
      <c r="W70" s="67"/>
      <c r="X70" s="67"/>
      <c r="Y70" s="67"/>
      <c r="Z70" s="67"/>
      <c r="AA70" s="67"/>
      <c r="AB70" s="67"/>
      <c r="AC70" s="67"/>
    </row>
    <row r="71" spans="6:29" ht="96" customHeight="1" x14ac:dyDescent="0.25">
      <c r="F71" s="86" t="s">
        <v>278</v>
      </c>
      <c r="M71" s="67"/>
      <c r="N71" s="67"/>
      <c r="O71" s="67"/>
      <c r="P71" s="67"/>
      <c r="Q71" s="67"/>
      <c r="R71" s="67"/>
      <c r="S71" s="67"/>
      <c r="T71" s="67"/>
      <c r="U71" s="67"/>
      <c r="V71" s="67"/>
      <c r="W71" s="67"/>
      <c r="X71" s="67"/>
      <c r="Y71" s="67"/>
      <c r="Z71" s="67"/>
      <c r="AA71" s="67"/>
      <c r="AB71" s="67"/>
      <c r="AC71" s="67"/>
    </row>
    <row r="72" spans="6:29" ht="96" customHeight="1" x14ac:dyDescent="0.25">
      <c r="F72" s="86" t="s">
        <v>279</v>
      </c>
      <c r="M72" s="67"/>
      <c r="N72" s="67"/>
      <c r="O72" s="67"/>
      <c r="P72" s="67"/>
      <c r="Q72" s="67"/>
      <c r="R72" s="67"/>
      <c r="S72" s="67"/>
      <c r="T72" s="67"/>
      <c r="U72" s="67"/>
      <c r="V72" s="67"/>
      <c r="W72" s="67"/>
      <c r="X72" s="67"/>
      <c r="Y72" s="67"/>
      <c r="Z72" s="67"/>
      <c r="AA72" s="67"/>
      <c r="AB72" s="67"/>
      <c r="AC72" s="67"/>
    </row>
    <row r="73" spans="6:29" ht="96" customHeight="1" x14ac:dyDescent="0.25">
      <c r="F73" s="86" t="s">
        <v>280</v>
      </c>
      <c r="M73" s="67"/>
      <c r="N73" s="67"/>
      <c r="O73" s="67"/>
      <c r="P73" s="67"/>
      <c r="Q73" s="67"/>
      <c r="R73" s="67"/>
      <c r="S73" s="67"/>
      <c r="T73" s="67"/>
      <c r="U73" s="67"/>
      <c r="V73" s="67"/>
      <c r="W73" s="67"/>
      <c r="X73" s="67"/>
      <c r="Y73" s="67"/>
      <c r="Z73" s="67"/>
      <c r="AA73" s="67"/>
      <c r="AB73" s="67"/>
      <c r="AC73" s="67"/>
    </row>
    <row r="74" spans="6:29" ht="96" customHeight="1" x14ac:dyDescent="0.25">
      <c r="F74" s="86" t="s">
        <v>281</v>
      </c>
      <c r="M74" s="67"/>
      <c r="N74" s="67"/>
      <c r="O74" s="67"/>
      <c r="P74" s="67"/>
      <c r="Q74" s="67"/>
      <c r="R74" s="67"/>
      <c r="S74" s="67"/>
      <c r="T74" s="67"/>
      <c r="U74" s="67"/>
      <c r="V74" s="67"/>
      <c r="W74" s="67"/>
      <c r="X74" s="67"/>
      <c r="Y74" s="67"/>
      <c r="Z74" s="67"/>
      <c r="AA74" s="67"/>
      <c r="AB74" s="67"/>
      <c r="AC74" s="67"/>
    </row>
    <row r="75" spans="6:29" ht="96" customHeight="1" x14ac:dyDescent="0.25">
      <c r="F75" s="86" t="s">
        <v>282</v>
      </c>
      <c r="M75" s="67"/>
      <c r="N75" s="67"/>
      <c r="O75" s="67"/>
      <c r="P75" s="67"/>
      <c r="Q75" s="67"/>
      <c r="R75" s="67"/>
      <c r="S75" s="67"/>
      <c r="T75" s="67"/>
      <c r="U75" s="67"/>
      <c r="V75" s="67"/>
      <c r="W75" s="67"/>
      <c r="X75" s="67"/>
      <c r="Y75" s="67"/>
      <c r="Z75" s="67"/>
      <c r="AA75" s="67"/>
      <c r="AB75" s="67"/>
      <c r="AC75" s="67"/>
    </row>
    <row r="76" spans="6:29" ht="96" customHeight="1" x14ac:dyDescent="0.25">
      <c r="F76" s="86" t="s">
        <v>283</v>
      </c>
      <c r="M76" s="67"/>
      <c r="N76" s="67"/>
      <c r="O76" s="67"/>
      <c r="P76" s="67"/>
      <c r="Q76" s="67"/>
      <c r="R76" s="67"/>
      <c r="S76" s="67"/>
      <c r="T76" s="67"/>
      <c r="U76" s="67"/>
      <c r="V76" s="67"/>
      <c r="W76" s="67"/>
      <c r="X76" s="67"/>
      <c r="Y76" s="67"/>
      <c r="Z76" s="67"/>
      <c r="AA76" s="67"/>
      <c r="AB76" s="67"/>
      <c r="AC76" s="67"/>
    </row>
    <row r="77" spans="6:29" ht="96" customHeight="1" x14ac:dyDescent="0.25">
      <c r="F77" s="86" t="s">
        <v>284</v>
      </c>
      <c r="M77" s="67"/>
      <c r="N77" s="67"/>
      <c r="O77" s="67"/>
      <c r="P77" s="67"/>
      <c r="Q77" s="67"/>
      <c r="R77" s="67"/>
      <c r="S77" s="67"/>
      <c r="T77" s="67"/>
      <c r="U77" s="67"/>
      <c r="V77" s="67"/>
      <c r="W77" s="67"/>
      <c r="X77" s="67"/>
      <c r="Y77" s="67"/>
      <c r="Z77" s="67"/>
      <c r="AA77" s="67"/>
      <c r="AB77" s="67"/>
      <c r="AC77" s="67"/>
    </row>
    <row r="78" spans="6:29" ht="96" customHeight="1" x14ac:dyDescent="0.25">
      <c r="F78" s="85" t="s">
        <v>285</v>
      </c>
      <c r="M78" s="67"/>
      <c r="N78" s="67"/>
      <c r="O78" s="67"/>
      <c r="P78" s="67"/>
      <c r="Q78" s="67"/>
      <c r="R78" s="67"/>
      <c r="S78" s="67"/>
      <c r="T78" s="67"/>
      <c r="U78" s="67"/>
      <c r="V78" s="67"/>
      <c r="W78" s="67"/>
      <c r="X78" s="67"/>
      <c r="Y78" s="67"/>
      <c r="Z78" s="67"/>
      <c r="AA78" s="67"/>
      <c r="AB78" s="67"/>
      <c r="AC78" s="67"/>
    </row>
    <row r="79" spans="6:29" ht="96" customHeight="1" x14ac:dyDescent="0.25">
      <c r="M79" s="67"/>
      <c r="N79" s="67"/>
      <c r="O79" s="67"/>
      <c r="P79" s="67"/>
      <c r="Q79" s="67"/>
      <c r="R79" s="67"/>
      <c r="S79" s="67"/>
      <c r="T79" s="67"/>
      <c r="U79" s="67"/>
      <c r="V79" s="67"/>
      <c r="W79" s="67"/>
      <c r="X79" s="67"/>
      <c r="Y79" s="67"/>
      <c r="Z79" s="67"/>
      <c r="AA79" s="67"/>
      <c r="AB79" s="67"/>
      <c r="AC79" s="67"/>
    </row>
    <row r="80" spans="6:29" ht="96" customHeight="1" x14ac:dyDescent="0.25">
      <c r="M80" s="67"/>
      <c r="N80" s="67"/>
      <c r="O80" s="67"/>
      <c r="P80" s="67"/>
      <c r="Q80" s="67"/>
      <c r="R80" s="67"/>
      <c r="S80" s="67"/>
      <c r="T80" s="67"/>
      <c r="U80" s="67"/>
      <c r="V80" s="67"/>
      <c r="W80" s="67"/>
      <c r="X80" s="67"/>
      <c r="Y80" s="67"/>
      <c r="Z80" s="67"/>
      <c r="AA80" s="67"/>
      <c r="AB80" s="67"/>
      <c r="AC80" s="67"/>
    </row>
    <row r="81" spans="13:29" ht="96" customHeight="1" x14ac:dyDescent="0.25">
      <c r="M81" s="67"/>
      <c r="N81" s="67"/>
      <c r="O81" s="67"/>
      <c r="P81" s="67"/>
      <c r="Q81" s="67"/>
      <c r="R81" s="67"/>
      <c r="S81" s="67"/>
      <c r="T81" s="67"/>
      <c r="U81" s="67"/>
      <c r="V81" s="67"/>
      <c r="W81" s="67"/>
      <c r="X81" s="67"/>
      <c r="Y81" s="67"/>
      <c r="Z81" s="67"/>
      <c r="AA81" s="67"/>
      <c r="AB81" s="67"/>
      <c r="AC81" s="67"/>
    </row>
    <row r="82" spans="13:29" ht="96" customHeight="1" x14ac:dyDescent="0.25">
      <c r="M82" s="67"/>
      <c r="N82" s="67"/>
      <c r="O82" s="67"/>
      <c r="P82" s="67"/>
      <c r="Q82" s="67"/>
      <c r="R82" s="67"/>
      <c r="S82" s="67"/>
      <c r="T82" s="67"/>
      <c r="U82" s="67"/>
      <c r="V82" s="67"/>
      <c r="W82" s="67"/>
      <c r="X82" s="67"/>
      <c r="Y82" s="67"/>
      <c r="Z82" s="67"/>
      <c r="AA82" s="67"/>
      <c r="AB82" s="67"/>
      <c r="AC82" s="67"/>
    </row>
    <row r="83" spans="13:29" ht="96" customHeight="1" x14ac:dyDescent="0.25">
      <c r="M83" s="67"/>
      <c r="N83" s="67"/>
      <c r="O83" s="67"/>
      <c r="P83" s="67"/>
      <c r="Q83" s="67"/>
      <c r="R83" s="67"/>
      <c r="S83" s="67"/>
      <c r="T83" s="67"/>
      <c r="U83" s="67"/>
      <c r="V83" s="67"/>
      <c r="W83" s="67"/>
      <c r="X83" s="67"/>
      <c r="Y83" s="67"/>
      <c r="Z83" s="67"/>
      <c r="AA83" s="67"/>
      <c r="AB83" s="67"/>
      <c r="AC83" s="67"/>
    </row>
    <row r="84" spans="13:29" ht="96" customHeight="1" x14ac:dyDescent="0.25">
      <c r="M84" s="67"/>
      <c r="N84" s="67"/>
      <c r="O84" s="67"/>
      <c r="P84" s="67"/>
      <c r="Q84" s="67"/>
      <c r="R84" s="67"/>
      <c r="S84" s="67"/>
      <c r="T84" s="67"/>
      <c r="U84" s="67"/>
      <c r="V84" s="67"/>
      <c r="W84" s="67"/>
      <c r="X84" s="67"/>
      <c r="Y84" s="67"/>
      <c r="Z84" s="67"/>
      <c r="AA84" s="67"/>
      <c r="AB84" s="67"/>
      <c r="AC84" s="67"/>
    </row>
  </sheetData>
  <sortState ref="F3:F77">
    <sortCondition ref="F3"/>
  </sortState>
  <mergeCells count="1">
    <mergeCell ref="M1:AT1"/>
  </mergeCells>
  <hyperlinks>
    <hyperlink ref="C3" location="'Misión Alto Nivel'!A1" display="Misión de Alto Nivel"/>
  </hyperlinks>
  <pageMargins left="0.7" right="0.7" top="0.75" bottom="0.75" header="0.3" footer="0.3"/>
  <pageSetup orientation="portrait" r:id="rId1"/>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17"/>
  <sheetViews>
    <sheetView showGridLines="0" tabSelected="1" topLeftCell="A13" zoomScale="90" zoomScaleNormal="90" zoomScaleSheetLayoutView="90" workbookViewId="0">
      <selection activeCell="F22" sqref="F22:H22"/>
    </sheetView>
  </sheetViews>
  <sheetFormatPr baseColWidth="10" defaultColWidth="11.42578125" defaultRowHeight="15" x14ac:dyDescent="0.25"/>
  <cols>
    <col min="1" max="1" width="40.7109375" style="114" customWidth="1"/>
    <col min="2" max="8" width="33.7109375" style="114" customWidth="1"/>
    <col min="9" max="16384" width="11.42578125" style="114"/>
  </cols>
  <sheetData>
    <row r="1" spans="1:8" ht="15.75" x14ac:dyDescent="0.25">
      <c r="A1" s="142" t="s">
        <v>868</v>
      </c>
      <c r="B1" s="143"/>
      <c r="C1" s="143"/>
      <c r="D1" s="143"/>
      <c r="E1" s="143"/>
      <c r="F1" s="143"/>
      <c r="G1" s="143"/>
      <c r="H1" s="144"/>
    </row>
    <row r="2" spans="1:8" ht="33" customHeight="1" x14ac:dyDescent="0.25">
      <c r="A2" s="149" t="s">
        <v>869</v>
      </c>
      <c r="B2" s="197"/>
      <c r="C2" s="198"/>
      <c r="D2" s="198"/>
      <c r="E2" s="198"/>
      <c r="F2" s="198"/>
      <c r="G2" s="198"/>
      <c r="H2" s="199"/>
    </row>
    <row r="3" spans="1:8" ht="33" customHeight="1" x14ac:dyDescent="0.25">
      <c r="A3" s="123" t="s">
        <v>870</v>
      </c>
      <c r="B3" s="202"/>
      <c r="C3" s="202"/>
      <c r="D3" s="123" t="s">
        <v>740</v>
      </c>
      <c r="E3" s="203"/>
      <c r="F3" s="203"/>
      <c r="G3" s="123" t="s">
        <v>741</v>
      </c>
      <c r="H3" s="124"/>
    </row>
    <row r="4" spans="1:8" ht="15.75" x14ac:dyDescent="0.25">
      <c r="A4" s="142" t="s">
        <v>288</v>
      </c>
      <c r="B4" s="143"/>
      <c r="C4" s="143"/>
      <c r="D4" s="143"/>
      <c r="E4" s="143"/>
      <c r="F4" s="143"/>
      <c r="G4" s="143"/>
      <c r="H4" s="144"/>
    </row>
    <row r="5" spans="1:8" ht="15.75" x14ac:dyDescent="0.25">
      <c r="A5" s="205" t="s">
        <v>875</v>
      </c>
      <c r="B5" s="179"/>
      <c r="C5" s="204"/>
      <c r="D5" s="204"/>
      <c r="E5" s="204"/>
      <c r="F5" s="204"/>
      <c r="G5" s="204"/>
      <c r="H5" s="204"/>
    </row>
    <row r="6" spans="1:8" ht="33" customHeight="1" x14ac:dyDescent="0.25">
      <c r="A6" s="148" t="s">
        <v>743</v>
      </c>
      <c r="B6" s="141"/>
      <c r="C6" s="148" t="s">
        <v>702</v>
      </c>
      <c r="D6" s="146"/>
      <c r="E6" s="149" t="s">
        <v>742</v>
      </c>
      <c r="F6" s="146"/>
      <c r="G6" s="148" t="s">
        <v>880</v>
      </c>
      <c r="H6" s="150"/>
    </row>
    <row r="7" spans="1:8" ht="33" customHeight="1" x14ac:dyDescent="0.25">
      <c r="A7" s="148" t="s">
        <v>881</v>
      </c>
      <c r="B7" s="150"/>
      <c r="C7" s="148" t="s">
        <v>701</v>
      </c>
      <c r="D7" s="151"/>
      <c r="E7" s="148" t="s">
        <v>801</v>
      </c>
      <c r="F7" s="152"/>
      <c r="G7" s="146"/>
      <c r="H7" s="146"/>
    </row>
    <row r="8" spans="1:8" ht="33" customHeight="1" x14ac:dyDescent="0.25">
      <c r="A8" s="175" t="s">
        <v>745</v>
      </c>
      <c r="B8" s="175"/>
      <c r="C8" s="159"/>
      <c r="D8" s="159"/>
      <c r="E8" s="148" t="s">
        <v>744</v>
      </c>
      <c r="F8" s="159"/>
      <c r="G8" s="159"/>
      <c r="H8" s="159"/>
    </row>
    <row r="9" spans="1:8" ht="33" customHeight="1" x14ac:dyDescent="0.25">
      <c r="A9" s="148" t="s">
        <v>702</v>
      </c>
      <c r="B9" s="146"/>
      <c r="C9" s="148" t="s">
        <v>703</v>
      </c>
      <c r="D9" s="146"/>
      <c r="E9" s="149" t="s">
        <v>746</v>
      </c>
      <c r="F9" s="201"/>
      <c r="G9" s="201"/>
      <c r="H9" s="201"/>
    </row>
    <row r="10" spans="1:8" ht="33" customHeight="1" x14ac:dyDescent="0.25">
      <c r="A10" s="175" t="s">
        <v>865</v>
      </c>
      <c r="B10" s="175"/>
      <c r="C10" s="206"/>
      <c r="D10" s="206"/>
      <c r="E10" s="149" t="s">
        <v>744</v>
      </c>
      <c r="F10" s="207"/>
      <c r="G10" s="208"/>
      <c r="H10" s="209"/>
    </row>
    <row r="11" spans="1:8" ht="33" customHeight="1" x14ac:dyDescent="0.25">
      <c r="A11" s="148" t="s">
        <v>702</v>
      </c>
      <c r="B11" s="151"/>
      <c r="C11" s="148" t="s">
        <v>703</v>
      </c>
      <c r="D11" s="151"/>
      <c r="E11" s="149" t="s">
        <v>746</v>
      </c>
      <c r="F11" s="159"/>
      <c r="G11" s="159"/>
      <c r="H11" s="159"/>
    </row>
    <row r="12" spans="1:8" ht="33" customHeight="1" x14ac:dyDescent="0.25">
      <c r="A12" s="205" t="s">
        <v>883</v>
      </c>
      <c r="B12" s="210"/>
      <c r="C12" s="210"/>
      <c r="D12" s="179"/>
      <c r="E12" s="156"/>
      <c r="F12" s="156"/>
      <c r="G12" s="156"/>
      <c r="H12" s="156"/>
    </row>
    <row r="13" spans="1:8" ht="15.75" customHeight="1" x14ac:dyDescent="0.25">
      <c r="A13" s="172" t="s">
        <v>876</v>
      </c>
      <c r="B13" s="174"/>
      <c r="C13" s="211"/>
      <c r="D13" s="212"/>
      <c r="E13" s="212"/>
      <c r="F13" s="212"/>
      <c r="G13" s="212"/>
      <c r="H13" s="213"/>
    </row>
    <row r="14" spans="1:8" ht="33" customHeight="1" x14ac:dyDescent="0.25">
      <c r="A14" s="148" t="s">
        <v>743</v>
      </c>
      <c r="B14" s="146"/>
      <c r="C14" s="148" t="s">
        <v>702</v>
      </c>
      <c r="D14" s="146"/>
      <c r="E14" s="149" t="s">
        <v>742</v>
      </c>
      <c r="F14" s="146"/>
      <c r="G14" s="148" t="s">
        <v>880</v>
      </c>
      <c r="H14" s="150"/>
    </row>
    <row r="15" spans="1:8" ht="33" customHeight="1" x14ac:dyDescent="0.25">
      <c r="A15" s="148" t="s">
        <v>882</v>
      </c>
      <c r="B15" s="146"/>
      <c r="C15" s="148" t="s">
        <v>701</v>
      </c>
      <c r="D15" s="151"/>
      <c r="E15" s="149" t="s">
        <v>801</v>
      </c>
      <c r="F15" s="146"/>
      <c r="G15" s="146"/>
      <c r="H15" s="146"/>
    </row>
    <row r="16" spans="1:8" ht="33" customHeight="1" x14ac:dyDescent="0.25">
      <c r="A16" s="175" t="s">
        <v>745</v>
      </c>
      <c r="B16" s="175"/>
      <c r="C16" s="159"/>
      <c r="D16" s="159"/>
      <c r="E16" s="148" t="s">
        <v>744</v>
      </c>
      <c r="F16" s="159"/>
      <c r="G16" s="159"/>
      <c r="H16" s="159"/>
    </row>
    <row r="17" spans="1:8" ht="33" customHeight="1" x14ac:dyDescent="0.25">
      <c r="A17" s="148" t="s">
        <v>702</v>
      </c>
      <c r="B17" s="146"/>
      <c r="C17" s="148" t="s">
        <v>703</v>
      </c>
      <c r="D17" s="146"/>
      <c r="E17" s="149" t="s">
        <v>746</v>
      </c>
      <c r="F17" s="201"/>
      <c r="G17" s="201"/>
      <c r="H17" s="201"/>
    </row>
    <row r="18" spans="1:8" ht="33" customHeight="1" x14ac:dyDescent="0.25">
      <c r="A18" s="175" t="s">
        <v>865</v>
      </c>
      <c r="B18" s="175"/>
      <c r="C18" s="159"/>
      <c r="D18" s="159"/>
      <c r="E18" s="149" t="s">
        <v>744</v>
      </c>
      <c r="F18" s="207"/>
      <c r="G18" s="208"/>
      <c r="H18" s="209"/>
    </row>
    <row r="19" spans="1:8" ht="33" customHeight="1" x14ac:dyDescent="0.25">
      <c r="A19" s="148" t="s">
        <v>702</v>
      </c>
      <c r="B19" s="151"/>
      <c r="C19" s="148" t="s">
        <v>703</v>
      </c>
      <c r="D19" s="151"/>
      <c r="E19" s="149" t="s">
        <v>746</v>
      </c>
      <c r="F19" s="200"/>
      <c r="G19" s="200"/>
      <c r="H19" s="200"/>
    </row>
    <row r="20" spans="1:8" ht="33" customHeight="1" x14ac:dyDescent="0.25">
      <c r="A20" s="205" t="s">
        <v>883</v>
      </c>
      <c r="B20" s="210"/>
      <c r="C20" s="210"/>
      <c r="D20" s="179"/>
      <c r="E20" s="156"/>
      <c r="F20" s="156"/>
      <c r="G20" s="156"/>
      <c r="H20" s="156"/>
    </row>
    <row r="21" spans="1:8" ht="15.75" x14ac:dyDescent="0.25">
      <c r="A21" s="178" t="s">
        <v>866</v>
      </c>
      <c r="B21" s="178"/>
      <c r="C21" s="178"/>
      <c r="D21" s="178"/>
      <c r="E21" s="178"/>
      <c r="F21" s="178"/>
      <c r="G21" s="178"/>
      <c r="H21" s="178"/>
    </row>
    <row r="22" spans="1:8" ht="33" customHeight="1" x14ac:dyDescent="0.25">
      <c r="A22" s="148" t="s">
        <v>747</v>
      </c>
      <c r="B22" s="146"/>
      <c r="C22" s="148" t="s">
        <v>751</v>
      </c>
      <c r="D22" s="146"/>
      <c r="E22" s="148" t="s">
        <v>759</v>
      </c>
      <c r="F22" s="156"/>
      <c r="G22" s="156"/>
      <c r="H22" s="156"/>
    </row>
    <row r="23" spans="1:8" ht="33" customHeight="1" x14ac:dyDescent="0.25">
      <c r="A23" s="148" t="s">
        <v>748</v>
      </c>
      <c r="B23" s="146"/>
      <c r="C23" s="148" t="s">
        <v>751</v>
      </c>
      <c r="D23" s="141"/>
      <c r="E23" s="148" t="s">
        <v>759</v>
      </c>
      <c r="F23" s="156"/>
      <c r="G23" s="156"/>
      <c r="H23" s="156"/>
    </row>
    <row r="24" spans="1:8" ht="33" customHeight="1" x14ac:dyDescent="0.25">
      <c r="A24" s="148" t="s">
        <v>749</v>
      </c>
      <c r="B24" s="115"/>
      <c r="C24" s="148" t="s">
        <v>751</v>
      </c>
      <c r="D24" s="146"/>
      <c r="E24" s="148" t="s">
        <v>759</v>
      </c>
      <c r="F24" s="156"/>
      <c r="G24" s="156"/>
      <c r="H24" s="156"/>
    </row>
    <row r="25" spans="1:8" ht="33" customHeight="1" x14ac:dyDescent="0.25">
      <c r="A25" s="148" t="s">
        <v>750</v>
      </c>
      <c r="B25" s="146"/>
      <c r="C25" s="148" t="s">
        <v>751</v>
      </c>
      <c r="D25" s="146"/>
      <c r="E25" s="148" t="s">
        <v>759</v>
      </c>
      <c r="F25" s="156"/>
      <c r="G25" s="156"/>
      <c r="H25" s="156"/>
    </row>
    <row r="26" spans="1:8" ht="15.75" x14ac:dyDescent="0.25">
      <c r="A26" s="178" t="s">
        <v>867</v>
      </c>
      <c r="B26" s="178"/>
      <c r="C26" s="178"/>
      <c r="D26" s="178"/>
      <c r="E26" s="178"/>
      <c r="F26" s="178"/>
      <c r="G26" s="178"/>
      <c r="H26" s="178"/>
    </row>
    <row r="27" spans="1:8" ht="33.75" customHeight="1" x14ac:dyDescent="0.25">
      <c r="A27" s="148" t="s">
        <v>747</v>
      </c>
      <c r="B27" s="146"/>
      <c r="C27" s="148" t="s">
        <v>751</v>
      </c>
      <c r="D27" s="141"/>
      <c r="E27" s="148" t="s">
        <v>759</v>
      </c>
      <c r="F27" s="156"/>
      <c r="G27" s="156"/>
      <c r="H27" s="156"/>
    </row>
    <row r="28" spans="1:8" ht="33.75" customHeight="1" x14ac:dyDescent="0.25">
      <c r="A28" s="148" t="s">
        <v>748</v>
      </c>
      <c r="B28" s="141"/>
      <c r="C28" s="148" t="s">
        <v>751</v>
      </c>
      <c r="D28" s="146"/>
      <c r="E28" s="148" t="s">
        <v>759</v>
      </c>
      <c r="F28" s="156"/>
      <c r="G28" s="156"/>
      <c r="H28" s="156"/>
    </row>
    <row r="29" spans="1:8" ht="33.75" customHeight="1" x14ac:dyDescent="0.25">
      <c r="A29" s="148" t="s">
        <v>749</v>
      </c>
      <c r="B29" s="146"/>
      <c r="C29" s="148" t="s">
        <v>751</v>
      </c>
      <c r="D29" s="146"/>
      <c r="E29" s="148" t="s">
        <v>759</v>
      </c>
      <c r="F29" s="156"/>
      <c r="G29" s="156"/>
      <c r="H29" s="156"/>
    </row>
    <row r="30" spans="1:8" ht="33.75" customHeight="1" x14ac:dyDescent="0.25">
      <c r="A30" s="148" t="s">
        <v>750</v>
      </c>
      <c r="B30" s="146"/>
      <c r="C30" s="148" t="s">
        <v>751</v>
      </c>
      <c r="D30" s="146"/>
      <c r="E30" s="148" t="s">
        <v>759</v>
      </c>
      <c r="F30" s="156"/>
      <c r="G30" s="156"/>
      <c r="H30" s="156"/>
    </row>
    <row r="31" spans="1:8" ht="15.75" customHeight="1" x14ac:dyDescent="0.25">
      <c r="A31" s="142" t="s">
        <v>289</v>
      </c>
      <c r="B31" s="143"/>
      <c r="C31" s="143"/>
      <c r="D31" s="143"/>
      <c r="E31" s="143"/>
      <c r="F31" s="143"/>
      <c r="G31" s="143"/>
      <c r="H31" s="144"/>
    </row>
    <row r="32" spans="1:8" ht="50.1" customHeight="1" x14ac:dyDescent="0.25">
      <c r="A32" s="148" t="s">
        <v>752</v>
      </c>
      <c r="B32" s="159"/>
      <c r="C32" s="159"/>
      <c r="D32" s="159"/>
      <c r="E32" s="159"/>
      <c r="F32" s="159"/>
      <c r="G32" s="159"/>
      <c r="H32" s="159"/>
    </row>
    <row r="33" spans="1:8" ht="50.1" customHeight="1" x14ac:dyDescent="0.25">
      <c r="A33" s="148" t="s">
        <v>753</v>
      </c>
      <c r="B33" s="159"/>
      <c r="C33" s="159"/>
      <c r="D33" s="159"/>
      <c r="E33" s="159"/>
      <c r="F33" s="159"/>
      <c r="G33" s="159"/>
      <c r="H33" s="159"/>
    </row>
    <row r="34" spans="1:8" ht="50.1" customHeight="1" x14ac:dyDescent="0.25">
      <c r="A34" s="148" t="s">
        <v>754</v>
      </c>
      <c r="B34" s="159"/>
      <c r="C34" s="159"/>
      <c r="D34" s="159"/>
      <c r="E34" s="159"/>
      <c r="F34" s="159"/>
      <c r="G34" s="159"/>
      <c r="H34" s="159"/>
    </row>
    <row r="35" spans="1:8" ht="50.1" customHeight="1" x14ac:dyDescent="0.25">
      <c r="A35" s="148" t="s">
        <v>755</v>
      </c>
      <c r="B35" s="159"/>
      <c r="C35" s="159"/>
      <c r="D35" s="159"/>
      <c r="E35" s="159"/>
      <c r="F35" s="159"/>
      <c r="G35" s="159"/>
      <c r="H35" s="159"/>
    </row>
    <row r="36" spans="1:8" ht="15.75" x14ac:dyDescent="0.25">
      <c r="A36" s="142" t="s">
        <v>290</v>
      </c>
      <c r="B36" s="143"/>
      <c r="C36" s="143"/>
      <c r="D36" s="143"/>
      <c r="E36" s="143"/>
      <c r="F36" s="143"/>
      <c r="G36" s="143"/>
      <c r="H36" s="144"/>
    </row>
    <row r="37" spans="1:8" ht="15.75" x14ac:dyDescent="0.25">
      <c r="A37" s="175" t="s">
        <v>871</v>
      </c>
      <c r="B37" s="175"/>
      <c r="C37" s="175"/>
      <c r="D37" s="175"/>
      <c r="E37" s="175"/>
      <c r="F37" s="175"/>
      <c r="G37" s="175"/>
      <c r="H37" s="175"/>
    </row>
    <row r="38" spans="1:8" ht="33" customHeight="1" x14ac:dyDescent="0.25">
      <c r="A38" s="123" t="s">
        <v>756</v>
      </c>
      <c r="B38" s="214"/>
      <c r="C38" s="215"/>
      <c r="D38" s="123" t="s">
        <v>757</v>
      </c>
      <c r="E38" s="214"/>
      <c r="F38" s="215"/>
      <c r="G38" s="123" t="s">
        <v>758</v>
      </c>
      <c r="H38" s="124"/>
    </row>
    <row r="39" spans="1:8" ht="15.75" x14ac:dyDescent="0.25">
      <c r="A39" s="142" t="s">
        <v>802</v>
      </c>
      <c r="B39" s="143"/>
      <c r="C39" s="143"/>
      <c r="D39" s="143"/>
      <c r="E39" s="178" t="s">
        <v>884</v>
      </c>
      <c r="F39" s="178"/>
      <c r="G39" s="178"/>
      <c r="H39" s="178"/>
    </row>
    <row r="40" spans="1:8" ht="39.950000000000003" customHeight="1" x14ac:dyDescent="0.25">
      <c r="A40" s="158" t="s">
        <v>761</v>
      </c>
      <c r="B40" s="158"/>
      <c r="C40" s="158"/>
      <c r="D40" s="158"/>
      <c r="E40" s="125"/>
      <c r="F40" s="125"/>
      <c r="G40" s="125"/>
      <c r="H40" s="125"/>
    </row>
    <row r="41" spans="1:8" ht="39.950000000000003" customHeight="1" x14ac:dyDescent="0.25">
      <c r="A41" s="168" t="s">
        <v>776</v>
      </c>
      <c r="B41" s="168"/>
      <c r="C41" s="168"/>
      <c r="D41" s="168"/>
      <c r="E41" s="125"/>
      <c r="F41" s="125"/>
      <c r="G41" s="125"/>
      <c r="H41" s="125"/>
    </row>
    <row r="42" spans="1:8" ht="39.950000000000003" customHeight="1" x14ac:dyDescent="0.25">
      <c r="A42" s="169" t="s">
        <v>10</v>
      </c>
      <c r="B42" s="169"/>
      <c r="C42" s="169"/>
      <c r="D42" s="169"/>
      <c r="E42" s="125"/>
      <c r="F42" s="125"/>
      <c r="G42" s="125"/>
      <c r="H42" s="125"/>
    </row>
    <row r="43" spans="1:8" ht="39.950000000000003" customHeight="1" x14ac:dyDescent="0.25">
      <c r="A43" s="170" t="s">
        <v>762</v>
      </c>
      <c r="B43" s="170"/>
      <c r="C43" s="170"/>
      <c r="D43" s="170"/>
      <c r="E43" s="125"/>
      <c r="F43" s="125"/>
      <c r="G43" s="125"/>
      <c r="H43" s="125"/>
    </row>
    <row r="44" spans="1:8" ht="39.950000000000003" customHeight="1" x14ac:dyDescent="0.25">
      <c r="A44" s="171" t="s">
        <v>763</v>
      </c>
      <c r="B44" s="171"/>
      <c r="C44" s="171"/>
      <c r="D44" s="171"/>
      <c r="E44" s="125"/>
      <c r="F44" s="125"/>
      <c r="G44" s="125"/>
      <c r="H44" s="125"/>
    </row>
    <row r="45" spans="1:8" ht="39.950000000000003" customHeight="1" x14ac:dyDescent="0.25">
      <c r="A45" s="165" t="s">
        <v>777</v>
      </c>
      <c r="B45" s="165"/>
      <c r="C45" s="165"/>
      <c r="D45" s="165"/>
      <c r="E45" s="125"/>
      <c r="F45" s="125"/>
      <c r="G45" s="125"/>
      <c r="H45" s="125"/>
    </row>
    <row r="46" spans="1:8" ht="39.950000000000003" customHeight="1" x14ac:dyDescent="0.25">
      <c r="A46" s="183" t="s">
        <v>764</v>
      </c>
      <c r="B46" s="183"/>
      <c r="C46" s="183"/>
      <c r="D46" s="183"/>
      <c r="E46" s="125"/>
      <c r="F46" s="125"/>
      <c r="G46" s="125"/>
      <c r="H46" s="125"/>
    </row>
    <row r="47" spans="1:8" ht="39.950000000000003" customHeight="1" x14ac:dyDescent="0.25">
      <c r="A47" s="160" t="s">
        <v>15</v>
      </c>
      <c r="B47" s="160"/>
      <c r="C47" s="160"/>
      <c r="D47" s="160"/>
      <c r="E47" s="125"/>
      <c r="F47" s="125"/>
      <c r="G47" s="125"/>
      <c r="H47" s="125"/>
    </row>
    <row r="48" spans="1:8" ht="39.950000000000003" customHeight="1" x14ac:dyDescent="0.25">
      <c r="A48" s="161" t="s">
        <v>765</v>
      </c>
      <c r="B48" s="161"/>
      <c r="C48" s="161"/>
      <c r="D48" s="161"/>
      <c r="E48" s="125"/>
      <c r="F48" s="125"/>
      <c r="G48" s="125"/>
      <c r="H48" s="125"/>
    </row>
    <row r="49" spans="1:8" ht="39.950000000000003" customHeight="1" x14ac:dyDescent="0.25">
      <c r="A49" s="157" t="s">
        <v>17</v>
      </c>
      <c r="B49" s="157"/>
      <c r="C49" s="157"/>
      <c r="D49" s="157"/>
      <c r="E49" s="125"/>
      <c r="F49" s="125"/>
      <c r="G49" s="125"/>
      <c r="H49" s="125"/>
    </row>
    <row r="50" spans="1:8" ht="39.950000000000003" customHeight="1" x14ac:dyDescent="0.25">
      <c r="A50" s="166" t="s">
        <v>766</v>
      </c>
      <c r="B50" s="166"/>
      <c r="C50" s="166"/>
      <c r="D50" s="166"/>
      <c r="E50" s="125"/>
      <c r="F50" s="125"/>
      <c r="G50" s="125"/>
      <c r="H50" s="125"/>
    </row>
    <row r="51" spans="1:8" ht="39.950000000000003" customHeight="1" x14ac:dyDescent="0.25">
      <c r="A51" s="167" t="s">
        <v>778</v>
      </c>
      <c r="B51" s="167"/>
      <c r="C51" s="167"/>
      <c r="D51" s="167"/>
      <c r="E51" s="125"/>
      <c r="F51" s="125"/>
      <c r="G51" s="125"/>
      <c r="H51" s="125"/>
    </row>
    <row r="52" spans="1:8" ht="39.950000000000003" customHeight="1" x14ac:dyDescent="0.25">
      <c r="A52" s="181" t="s">
        <v>767</v>
      </c>
      <c r="B52" s="181"/>
      <c r="C52" s="181"/>
      <c r="D52" s="181"/>
      <c r="E52" s="125"/>
      <c r="F52" s="125"/>
      <c r="G52" s="125"/>
      <c r="H52" s="125"/>
    </row>
    <row r="53" spans="1:8" ht="39.950000000000003" customHeight="1" x14ac:dyDescent="0.25">
      <c r="A53" s="182" t="s">
        <v>779</v>
      </c>
      <c r="B53" s="182"/>
      <c r="C53" s="182"/>
      <c r="D53" s="182"/>
      <c r="E53" s="125"/>
      <c r="F53" s="125"/>
      <c r="G53" s="125"/>
      <c r="H53" s="125"/>
    </row>
    <row r="54" spans="1:8" ht="39.950000000000003" customHeight="1" x14ac:dyDescent="0.25">
      <c r="A54" s="184" t="s">
        <v>780</v>
      </c>
      <c r="B54" s="184"/>
      <c r="C54" s="184"/>
      <c r="D54" s="184"/>
      <c r="E54" s="125"/>
      <c r="F54" s="125"/>
      <c r="G54" s="125"/>
      <c r="H54" s="125"/>
    </row>
    <row r="55" spans="1:8" ht="39.950000000000003" customHeight="1" x14ac:dyDescent="0.25">
      <c r="A55" s="186" t="s">
        <v>781</v>
      </c>
      <c r="B55" s="186"/>
      <c r="C55" s="186"/>
      <c r="D55" s="186"/>
      <c r="E55" s="125"/>
      <c r="F55" s="125"/>
      <c r="G55" s="125"/>
      <c r="H55" s="125"/>
    </row>
    <row r="56" spans="1:8" ht="39.950000000000003" customHeight="1" x14ac:dyDescent="0.25">
      <c r="A56" s="216" t="s">
        <v>782</v>
      </c>
      <c r="B56" s="216"/>
      <c r="C56" s="216"/>
      <c r="D56" s="216"/>
      <c r="E56" s="125"/>
      <c r="F56" s="125"/>
      <c r="G56" s="125"/>
      <c r="H56" s="125"/>
    </row>
    <row r="57" spans="1:8" ht="15.75" x14ac:dyDescent="0.25">
      <c r="A57" s="145" t="s">
        <v>802</v>
      </c>
      <c r="B57" s="147"/>
      <c r="C57" s="127"/>
      <c r="D57" s="128"/>
      <c r="E57" s="179" t="s">
        <v>885</v>
      </c>
      <c r="F57" s="178"/>
      <c r="G57" s="178"/>
      <c r="H57" s="178"/>
    </row>
    <row r="58" spans="1:8" ht="39.950000000000003" customHeight="1" x14ac:dyDescent="0.25">
      <c r="A58" s="180" t="s">
        <v>761</v>
      </c>
      <c r="B58" s="180"/>
      <c r="C58" s="180"/>
      <c r="D58" s="180"/>
      <c r="E58" s="129"/>
      <c r="F58" s="125"/>
      <c r="G58" s="125"/>
      <c r="H58" s="125"/>
    </row>
    <row r="59" spans="1:8" ht="39.950000000000003" customHeight="1" x14ac:dyDescent="0.25">
      <c r="A59" s="168" t="s">
        <v>776</v>
      </c>
      <c r="B59" s="168"/>
      <c r="C59" s="168"/>
      <c r="D59" s="168"/>
      <c r="E59" s="129"/>
      <c r="F59" s="125"/>
      <c r="G59" s="125"/>
      <c r="H59" s="125"/>
    </row>
    <row r="60" spans="1:8" ht="39.950000000000003" customHeight="1" x14ac:dyDescent="0.25">
      <c r="A60" s="169" t="s">
        <v>10</v>
      </c>
      <c r="B60" s="169"/>
      <c r="C60" s="169"/>
      <c r="D60" s="169"/>
      <c r="E60" s="129"/>
      <c r="F60" s="125"/>
      <c r="G60" s="125"/>
      <c r="H60" s="125"/>
    </row>
    <row r="61" spans="1:8" ht="39.950000000000003" customHeight="1" x14ac:dyDescent="0.25">
      <c r="A61" s="170" t="s">
        <v>762</v>
      </c>
      <c r="B61" s="170"/>
      <c r="C61" s="170"/>
      <c r="D61" s="170"/>
      <c r="E61" s="129"/>
      <c r="F61" s="125"/>
      <c r="G61" s="125"/>
      <c r="H61" s="125"/>
    </row>
    <row r="62" spans="1:8" ht="39.950000000000003" customHeight="1" x14ac:dyDescent="0.25">
      <c r="A62" s="171" t="s">
        <v>763</v>
      </c>
      <c r="B62" s="171"/>
      <c r="C62" s="171"/>
      <c r="D62" s="171"/>
      <c r="E62" s="129"/>
      <c r="F62" s="125"/>
      <c r="G62" s="125"/>
      <c r="H62" s="125"/>
    </row>
    <row r="63" spans="1:8" ht="39.950000000000003" customHeight="1" x14ac:dyDescent="0.25">
      <c r="A63" s="165" t="s">
        <v>777</v>
      </c>
      <c r="B63" s="165"/>
      <c r="C63" s="165"/>
      <c r="D63" s="165"/>
      <c r="E63" s="129"/>
      <c r="F63" s="125"/>
      <c r="G63" s="125"/>
      <c r="H63" s="125"/>
    </row>
    <row r="64" spans="1:8" ht="39.950000000000003" customHeight="1" x14ac:dyDescent="0.25">
      <c r="A64" s="183" t="s">
        <v>764</v>
      </c>
      <c r="B64" s="183"/>
      <c r="C64" s="183"/>
      <c r="D64" s="183"/>
      <c r="E64" s="129"/>
      <c r="F64" s="125"/>
      <c r="G64" s="125"/>
      <c r="H64" s="125"/>
    </row>
    <row r="65" spans="1:8" ht="39.950000000000003" customHeight="1" x14ac:dyDescent="0.25">
      <c r="A65" s="160" t="s">
        <v>15</v>
      </c>
      <c r="B65" s="160"/>
      <c r="C65" s="160"/>
      <c r="D65" s="160"/>
      <c r="E65" s="129"/>
      <c r="F65" s="125"/>
      <c r="G65" s="125"/>
      <c r="H65" s="125"/>
    </row>
    <row r="66" spans="1:8" ht="39.950000000000003" customHeight="1" x14ac:dyDescent="0.25">
      <c r="A66" s="161" t="s">
        <v>765</v>
      </c>
      <c r="B66" s="161"/>
      <c r="C66" s="161"/>
      <c r="D66" s="161"/>
      <c r="E66" s="129"/>
      <c r="F66" s="125"/>
      <c r="G66" s="125"/>
      <c r="H66" s="125"/>
    </row>
    <row r="67" spans="1:8" ht="39.950000000000003" customHeight="1" x14ac:dyDescent="0.25">
      <c r="A67" s="157" t="s">
        <v>17</v>
      </c>
      <c r="B67" s="157"/>
      <c r="C67" s="157"/>
      <c r="D67" s="157"/>
      <c r="E67" s="129"/>
      <c r="F67" s="125"/>
      <c r="G67" s="125"/>
      <c r="H67" s="125"/>
    </row>
    <row r="68" spans="1:8" ht="39.950000000000003" customHeight="1" x14ac:dyDescent="0.25">
      <c r="A68" s="166" t="s">
        <v>766</v>
      </c>
      <c r="B68" s="166"/>
      <c r="C68" s="166"/>
      <c r="D68" s="166"/>
      <c r="E68" s="129"/>
      <c r="F68" s="125"/>
      <c r="G68" s="125"/>
      <c r="H68" s="125"/>
    </row>
    <row r="69" spans="1:8" ht="39.950000000000003" customHeight="1" x14ac:dyDescent="0.25">
      <c r="A69" s="167" t="s">
        <v>778</v>
      </c>
      <c r="B69" s="167"/>
      <c r="C69" s="167"/>
      <c r="D69" s="167"/>
      <c r="E69" s="129"/>
      <c r="F69" s="125"/>
      <c r="G69" s="125"/>
      <c r="H69" s="125"/>
    </row>
    <row r="70" spans="1:8" ht="39.950000000000003" customHeight="1" x14ac:dyDescent="0.25">
      <c r="A70" s="181" t="s">
        <v>767</v>
      </c>
      <c r="B70" s="181"/>
      <c r="C70" s="181"/>
      <c r="D70" s="181"/>
      <c r="E70" s="129"/>
      <c r="F70" s="125"/>
      <c r="G70" s="125"/>
      <c r="H70" s="125"/>
    </row>
    <row r="71" spans="1:8" ht="39.950000000000003" customHeight="1" x14ac:dyDescent="0.25">
      <c r="A71" s="182" t="s">
        <v>779</v>
      </c>
      <c r="B71" s="182"/>
      <c r="C71" s="182"/>
      <c r="D71" s="182"/>
      <c r="E71" s="129"/>
      <c r="F71" s="125"/>
      <c r="G71" s="125"/>
      <c r="H71" s="125"/>
    </row>
    <row r="72" spans="1:8" ht="39.950000000000003" customHeight="1" x14ac:dyDescent="0.25">
      <c r="A72" s="184" t="s">
        <v>780</v>
      </c>
      <c r="B72" s="184"/>
      <c r="C72" s="184"/>
      <c r="D72" s="184"/>
      <c r="E72" s="129"/>
      <c r="F72" s="125"/>
      <c r="G72" s="125"/>
      <c r="H72" s="125"/>
    </row>
    <row r="73" spans="1:8" ht="39.950000000000003" customHeight="1" x14ac:dyDescent="0.25">
      <c r="A73" s="186" t="s">
        <v>781</v>
      </c>
      <c r="B73" s="186"/>
      <c r="C73" s="186"/>
      <c r="D73" s="186"/>
      <c r="E73" s="129"/>
      <c r="F73" s="125"/>
      <c r="G73" s="125"/>
      <c r="H73" s="125"/>
    </row>
    <row r="74" spans="1:8" ht="39.950000000000003" customHeight="1" x14ac:dyDescent="0.25">
      <c r="A74" s="187" t="s">
        <v>782</v>
      </c>
      <c r="B74" s="187"/>
      <c r="C74" s="187"/>
      <c r="D74" s="187"/>
      <c r="E74" s="129"/>
      <c r="F74" s="125"/>
      <c r="G74" s="125"/>
      <c r="H74" s="125"/>
    </row>
    <row r="75" spans="1:8" ht="33.75" customHeight="1" x14ac:dyDescent="0.25">
      <c r="A75" s="172" t="s">
        <v>932</v>
      </c>
      <c r="B75" s="173"/>
      <c r="C75" s="173"/>
      <c r="D75" s="174"/>
      <c r="E75" s="174" t="s">
        <v>928</v>
      </c>
      <c r="F75" s="175"/>
      <c r="G75" s="175"/>
      <c r="H75" s="175"/>
    </row>
    <row r="76" spans="1:8" ht="39.950000000000003" customHeight="1" x14ac:dyDescent="0.25">
      <c r="A76" s="185" t="s">
        <v>902</v>
      </c>
      <c r="B76" s="185"/>
      <c r="C76" s="185"/>
      <c r="D76" s="185"/>
      <c r="E76" s="140"/>
      <c r="F76" s="141"/>
      <c r="G76" s="141"/>
      <c r="H76" s="141"/>
    </row>
    <row r="77" spans="1:8" ht="39.950000000000003" customHeight="1" x14ac:dyDescent="0.25">
      <c r="A77" s="196" t="s">
        <v>903</v>
      </c>
      <c r="B77" s="196"/>
      <c r="C77" s="196"/>
      <c r="D77" s="196"/>
      <c r="E77" s="125"/>
      <c r="F77" s="125"/>
      <c r="G77" s="125"/>
      <c r="H77" s="125"/>
    </row>
    <row r="78" spans="1:8" ht="39.950000000000003" customHeight="1" x14ac:dyDescent="0.25">
      <c r="A78" s="196" t="s">
        <v>904</v>
      </c>
      <c r="B78" s="196"/>
      <c r="C78" s="196"/>
      <c r="D78" s="196"/>
      <c r="E78" s="125"/>
      <c r="F78" s="125"/>
      <c r="G78" s="125"/>
      <c r="H78" s="125"/>
    </row>
    <row r="79" spans="1:8" ht="39.950000000000003" customHeight="1" x14ac:dyDescent="0.25">
      <c r="A79" s="162" t="s">
        <v>905</v>
      </c>
      <c r="B79" s="163"/>
      <c r="C79" s="163"/>
      <c r="D79" s="164"/>
      <c r="E79" s="137"/>
      <c r="F79" s="137"/>
      <c r="G79" s="137"/>
      <c r="H79" s="137"/>
    </row>
    <row r="80" spans="1:8" ht="23.25" customHeight="1" x14ac:dyDescent="0.25">
      <c r="A80" s="172" t="s">
        <v>933</v>
      </c>
      <c r="B80" s="173"/>
      <c r="C80" s="173"/>
      <c r="D80" s="173"/>
      <c r="E80" s="175" t="s">
        <v>929</v>
      </c>
      <c r="F80" s="175"/>
      <c r="G80" s="175"/>
      <c r="H80" s="175"/>
    </row>
    <row r="81" spans="1:8" ht="15.75" x14ac:dyDescent="0.25">
      <c r="A81" s="172" t="s">
        <v>945</v>
      </c>
      <c r="B81" s="173"/>
      <c r="C81" s="173"/>
      <c r="D81" s="174"/>
      <c r="E81" s="138"/>
      <c r="F81" s="138"/>
      <c r="G81" s="138"/>
      <c r="H81" s="138"/>
    </row>
    <row r="82" spans="1:8" ht="23.25" customHeight="1" x14ac:dyDescent="0.25">
      <c r="A82" s="172" t="s">
        <v>927</v>
      </c>
      <c r="B82" s="173"/>
      <c r="C82" s="173"/>
      <c r="D82" s="174"/>
      <c r="E82" s="217"/>
      <c r="F82" s="218"/>
      <c r="G82" s="218"/>
      <c r="H82" s="219"/>
    </row>
    <row r="83" spans="1:8" ht="33" customHeight="1" x14ac:dyDescent="0.25">
      <c r="A83" s="148" t="s">
        <v>934</v>
      </c>
      <c r="B83" s="159"/>
      <c r="C83" s="159"/>
      <c r="D83" s="159"/>
      <c r="E83" s="159"/>
      <c r="F83" s="159"/>
      <c r="G83" s="159"/>
      <c r="H83" s="159"/>
    </row>
    <row r="84" spans="1:8" ht="33" customHeight="1" x14ac:dyDescent="0.25">
      <c r="A84" s="148" t="s">
        <v>935</v>
      </c>
      <c r="B84" s="159"/>
      <c r="C84" s="159"/>
      <c r="D84" s="159"/>
      <c r="E84" s="159"/>
      <c r="F84" s="159"/>
      <c r="G84" s="159"/>
      <c r="H84" s="159"/>
    </row>
    <row r="85" spans="1:8" ht="15" customHeight="1" x14ac:dyDescent="0.25">
      <c r="A85" s="178" t="s">
        <v>936</v>
      </c>
      <c r="B85" s="178"/>
      <c r="C85" s="178"/>
      <c r="D85" s="178"/>
      <c r="E85" s="178"/>
      <c r="F85" s="178"/>
      <c r="G85" s="178"/>
      <c r="H85" s="178"/>
    </row>
    <row r="86" spans="1:8" ht="15" customHeight="1" x14ac:dyDescent="0.25">
      <c r="A86" s="175" t="s">
        <v>937</v>
      </c>
      <c r="B86" s="175"/>
      <c r="C86" s="175"/>
      <c r="D86" s="175"/>
      <c r="E86" s="175"/>
      <c r="F86" s="175"/>
      <c r="G86" s="175"/>
      <c r="H86" s="175"/>
    </row>
    <row r="87" spans="1:8" ht="33" customHeight="1" x14ac:dyDescent="0.25">
      <c r="A87" s="148" t="s">
        <v>886</v>
      </c>
      <c r="B87" s="188"/>
      <c r="C87" s="189"/>
      <c r="D87" s="189"/>
      <c r="E87" s="189"/>
      <c r="F87" s="189"/>
      <c r="G87" s="189"/>
      <c r="H87" s="190"/>
    </row>
    <row r="88" spans="1:8" ht="33" customHeight="1" x14ac:dyDescent="0.25">
      <c r="A88" s="148" t="s">
        <v>783</v>
      </c>
      <c r="B88" s="176"/>
      <c r="C88" s="176"/>
      <c r="D88" s="176"/>
      <c r="E88" s="148" t="s">
        <v>784</v>
      </c>
      <c r="F88" s="115"/>
      <c r="G88" s="148" t="s">
        <v>785</v>
      </c>
      <c r="H88" s="115"/>
    </row>
    <row r="89" spans="1:8" ht="33" customHeight="1" x14ac:dyDescent="0.25">
      <c r="A89" s="148" t="s">
        <v>786</v>
      </c>
      <c r="B89" s="176"/>
      <c r="C89" s="176"/>
      <c r="D89" s="176"/>
      <c r="E89" s="148" t="s">
        <v>787</v>
      </c>
      <c r="F89" s="115"/>
      <c r="G89" s="148" t="s">
        <v>788</v>
      </c>
      <c r="H89" s="115"/>
    </row>
    <row r="90" spans="1:8" ht="33" customHeight="1" x14ac:dyDescent="0.25">
      <c r="A90" s="148" t="s">
        <v>887</v>
      </c>
      <c r="B90" s="188"/>
      <c r="C90" s="189"/>
      <c r="D90" s="189"/>
      <c r="E90" s="189"/>
      <c r="F90" s="189"/>
      <c r="G90" s="189"/>
      <c r="H90" s="190"/>
    </row>
    <row r="91" spans="1:8" ht="33" customHeight="1" x14ac:dyDescent="0.25">
      <c r="A91" s="148" t="s">
        <v>789</v>
      </c>
      <c r="B91" s="176"/>
      <c r="C91" s="176"/>
      <c r="D91" s="176"/>
      <c r="E91" s="148" t="s">
        <v>791</v>
      </c>
      <c r="F91" s="115"/>
      <c r="G91" s="148" t="s">
        <v>793</v>
      </c>
      <c r="H91" s="115"/>
    </row>
    <row r="92" spans="1:8" ht="33" customHeight="1" x14ac:dyDescent="0.25">
      <c r="A92" s="148" t="s">
        <v>790</v>
      </c>
      <c r="B92" s="176"/>
      <c r="C92" s="176"/>
      <c r="D92" s="176"/>
      <c r="E92" s="148" t="s">
        <v>792</v>
      </c>
      <c r="F92" s="115"/>
      <c r="G92" s="148" t="s">
        <v>794</v>
      </c>
      <c r="H92" s="115"/>
    </row>
    <row r="93" spans="1:8" ht="33" customHeight="1" x14ac:dyDescent="0.25">
      <c r="A93" s="148" t="s">
        <v>888</v>
      </c>
      <c r="B93" s="188"/>
      <c r="C93" s="189"/>
      <c r="D93" s="189"/>
      <c r="E93" s="189"/>
      <c r="F93" s="189"/>
      <c r="G93" s="189"/>
      <c r="H93" s="190"/>
    </row>
    <row r="94" spans="1:8" ht="33" customHeight="1" x14ac:dyDescent="0.25">
      <c r="A94" s="148" t="s">
        <v>795</v>
      </c>
      <c r="B94" s="176"/>
      <c r="C94" s="176"/>
      <c r="D94" s="176"/>
      <c r="E94" s="148" t="s">
        <v>797</v>
      </c>
      <c r="F94" s="115"/>
      <c r="G94" s="148" t="s">
        <v>799</v>
      </c>
      <c r="H94" s="115"/>
    </row>
    <row r="95" spans="1:8" ht="33" customHeight="1" x14ac:dyDescent="0.25">
      <c r="A95" s="153" t="s">
        <v>796</v>
      </c>
      <c r="B95" s="177"/>
      <c r="C95" s="177"/>
      <c r="D95" s="177"/>
      <c r="E95" s="153" t="s">
        <v>798</v>
      </c>
      <c r="F95" s="154"/>
      <c r="G95" s="153" t="s">
        <v>800</v>
      </c>
      <c r="H95" s="154"/>
    </row>
    <row r="96" spans="1:8" ht="15.75" customHeight="1" x14ac:dyDescent="0.25">
      <c r="A96" s="191" t="s">
        <v>760</v>
      </c>
      <c r="B96" s="192"/>
      <c r="C96" s="192"/>
      <c r="D96" s="192"/>
      <c r="E96" s="193"/>
      <c r="F96" s="193"/>
      <c r="G96" s="193"/>
      <c r="H96" s="194"/>
    </row>
    <row r="97" spans="1:8" ht="15.75" x14ac:dyDescent="0.25">
      <c r="A97" s="195" t="s">
        <v>963</v>
      </c>
      <c r="B97" s="195"/>
      <c r="C97" s="195"/>
      <c r="D97" s="195"/>
      <c r="E97" s="195"/>
      <c r="F97" s="195"/>
      <c r="G97" s="195"/>
      <c r="H97" s="195"/>
    </row>
    <row r="98" spans="1:8" ht="33" customHeight="1" x14ac:dyDescent="0.25">
      <c r="A98" s="148" t="s">
        <v>342</v>
      </c>
      <c r="B98" s="115"/>
      <c r="C98" s="148" t="s">
        <v>889</v>
      </c>
      <c r="D98" s="141"/>
      <c r="E98" s="148" t="s">
        <v>771</v>
      </c>
      <c r="F98" s="115"/>
      <c r="G98" s="148" t="s">
        <v>772</v>
      </c>
      <c r="H98" s="115"/>
    </row>
    <row r="99" spans="1:8" ht="33" customHeight="1" x14ac:dyDescent="0.25">
      <c r="A99" s="148" t="s">
        <v>346</v>
      </c>
      <c r="B99" s="115"/>
      <c r="C99" s="148" t="s">
        <v>889</v>
      </c>
      <c r="D99" s="141"/>
      <c r="E99" s="148" t="s">
        <v>771</v>
      </c>
      <c r="F99" s="115"/>
      <c r="G99" s="148" t="s">
        <v>772</v>
      </c>
      <c r="H99" s="115"/>
    </row>
    <row r="100" spans="1:8" ht="33" customHeight="1" x14ac:dyDescent="0.25">
      <c r="A100" s="148" t="s">
        <v>348</v>
      </c>
      <c r="B100" s="115"/>
      <c r="C100" s="148" t="s">
        <v>889</v>
      </c>
      <c r="D100" s="141"/>
      <c r="E100" s="148" t="s">
        <v>771</v>
      </c>
      <c r="F100" s="115"/>
      <c r="G100" s="148" t="s">
        <v>772</v>
      </c>
      <c r="H100" s="115"/>
    </row>
    <row r="101" spans="1:8" ht="33" customHeight="1" x14ac:dyDescent="0.25">
      <c r="A101" s="148" t="s">
        <v>773</v>
      </c>
      <c r="B101" s="115"/>
      <c r="C101" s="148" t="s">
        <v>889</v>
      </c>
      <c r="D101" s="141"/>
      <c r="E101" s="148" t="s">
        <v>771</v>
      </c>
      <c r="F101" s="115"/>
      <c r="G101" s="148" t="s">
        <v>772</v>
      </c>
      <c r="H101" s="115"/>
    </row>
    <row r="102" spans="1:8" ht="33" customHeight="1" x14ac:dyDescent="0.25">
      <c r="A102" s="148" t="s">
        <v>352</v>
      </c>
      <c r="B102" s="115"/>
      <c r="C102" s="148" t="s">
        <v>889</v>
      </c>
      <c r="D102" s="141"/>
      <c r="E102" s="148" t="s">
        <v>771</v>
      </c>
      <c r="F102" s="115"/>
      <c r="G102" s="148" t="s">
        <v>772</v>
      </c>
      <c r="H102" s="115"/>
    </row>
    <row r="103" spans="1:8" ht="33" customHeight="1" x14ac:dyDescent="0.25">
      <c r="A103" s="148" t="s">
        <v>354</v>
      </c>
      <c r="B103" s="115"/>
      <c r="C103" s="148" t="s">
        <v>889</v>
      </c>
      <c r="D103" s="141"/>
      <c r="E103" s="148" t="s">
        <v>771</v>
      </c>
      <c r="F103" s="115"/>
      <c r="G103" s="148" t="s">
        <v>772</v>
      </c>
      <c r="H103" s="115"/>
    </row>
    <row r="104" spans="1:8" ht="33" customHeight="1" x14ac:dyDescent="0.25">
      <c r="A104" s="148" t="s">
        <v>356</v>
      </c>
      <c r="B104" s="115"/>
      <c r="C104" s="148" t="s">
        <v>889</v>
      </c>
      <c r="D104" s="141"/>
      <c r="E104" s="148" t="s">
        <v>771</v>
      </c>
      <c r="F104" s="115"/>
      <c r="G104" s="148" t="s">
        <v>772</v>
      </c>
      <c r="H104" s="115"/>
    </row>
    <row r="105" spans="1:8" ht="33" customHeight="1" x14ac:dyDescent="0.25">
      <c r="A105" s="148" t="s">
        <v>774</v>
      </c>
      <c r="B105" s="115"/>
      <c r="C105" s="148" t="s">
        <v>889</v>
      </c>
      <c r="D105" s="141"/>
      <c r="E105" s="148" t="s">
        <v>771</v>
      </c>
      <c r="F105" s="115"/>
      <c r="G105" s="148" t="s">
        <v>772</v>
      </c>
      <c r="H105" s="115"/>
    </row>
    <row r="106" spans="1:8" ht="33" customHeight="1" x14ac:dyDescent="0.25">
      <c r="A106" s="148" t="s">
        <v>359</v>
      </c>
      <c r="B106" s="115"/>
      <c r="C106" s="148" t="s">
        <v>889</v>
      </c>
      <c r="D106" s="141"/>
      <c r="E106" s="148" t="s">
        <v>771</v>
      </c>
      <c r="F106" s="115"/>
      <c r="G106" s="148" t="s">
        <v>772</v>
      </c>
      <c r="H106" s="115"/>
    </row>
    <row r="107" spans="1:8" ht="33" customHeight="1" x14ac:dyDescent="0.25">
      <c r="A107" s="148" t="s">
        <v>361</v>
      </c>
      <c r="B107" s="115"/>
      <c r="C107" s="148" t="s">
        <v>889</v>
      </c>
      <c r="D107" s="141"/>
      <c r="E107" s="148" t="s">
        <v>771</v>
      </c>
      <c r="F107" s="115"/>
      <c r="G107" s="148" t="s">
        <v>772</v>
      </c>
      <c r="H107" s="115"/>
    </row>
    <row r="108" spans="1:8" ht="33" customHeight="1" x14ac:dyDescent="0.25">
      <c r="A108" s="148" t="s">
        <v>362</v>
      </c>
      <c r="B108" s="115"/>
      <c r="C108" s="148" t="s">
        <v>889</v>
      </c>
      <c r="D108" s="141"/>
      <c r="E108" s="148" t="s">
        <v>771</v>
      </c>
      <c r="F108" s="115"/>
      <c r="G108" s="148" t="s">
        <v>772</v>
      </c>
      <c r="H108" s="115"/>
    </row>
    <row r="109" spans="1:8" ht="33" customHeight="1" x14ac:dyDescent="0.25">
      <c r="A109" s="148" t="s">
        <v>775</v>
      </c>
      <c r="B109" s="115"/>
      <c r="C109" s="148" t="s">
        <v>889</v>
      </c>
      <c r="D109" s="141"/>
      <c r="E109" s="148" t="s">
        <v>771</v>
      </c>
      <c r="F109" s="115"/>
      <c r="G109" s="148" t="s">
        <v>772</v>
      </c>
      <c r="H109" s="115"/>
    </row>
    <row r="110" spans="1:8" ht="55.5" customHeight="1" x14ac:dyDescent="0.25">
      <c r="A110" s="148" t="s">
        <v>938</v>
      </c>
      <c r="B110" s="159"/>
      <c r="C110" s="159"/>
      <c r="D110" s="159"/>
      <c r="E110" s="159"/>
      <c r="F110" s="159"/>
      <c r="G110" s="159"/>
      <c r="H110" s="159"/>
    </row>
    <row r="111" spans="1:8" ht="50.1" customHeight="1" x14ac:dyDescent="0.25">
      <c r="A111" s="148" t="s">
        <v>939</v>
      </c>
      <c r="B111" s="159"/>
      <c r="C111" s="159"/>
      <c r="D111" s="159"/>
      <c r="E111" s="159"/>
      <c r="F111" s="159"/>
      <c r="G111" s="159"/>
      <c r="H111" s="159"/>
    </row>
    <row r="112" spans="1:8" ht="50.1" customHeight="1" x14ac:dyDescent="0.25">
      <c r="A112" s="148" t="s">
        <v>940</v>
      </c>
      <c r="B112" s="159"/>
      <c r="C112" s="159"/>
      <c r="D112" s="159"/>
      <c r="E112" s="159"/>
      <c r="F112" s="159"/>
      <c r="G112" s="159"/>
      <c r="H112" s="159"/>
    </row>
    <row r="113" spans="1:8" ht="50.1" customHeight="1" x14ac:dyDescent="0.25">
      <c r="A113" s="156" t="s">
        <v>899</v>
      </c>
      <c r="B113" s="156"/>
      <c r="C113" s="156"/>
      <c r="D113" s="156"/>
      <c r="E113" s="156"/>
      <c r="F113" s="156"/>
      <c r="G113" s="156"/>
      <c r="H113" s="156"/>
    </row>
    <row r="114" spans="1:8" ht="30" customHeight="1" x14ac:dyDescent="0.25"/>
    <row r="115" spans="1:8" ht="3" customHeight="1" x14ac:dyDescent="0.25">
      <c r="A115" s="131"/>
      <c r="B115" s="131"/>
      <c r="C115" s="131"/>
      <c r="D115" s="131"/>
      <c r="E115" s="131"/>
      <c r="F115" s="131"/>
      <c r="G115" s="131"/>
      <c r="H115" s="131"/>
    </row>
    <row r="116" spans="1:8" ht="30" customHeight="1" x14ac:dyDescent="0.25"/>
    <row r="117" spans="1:8" ht="85.5" customHeight="1" x14ac:dyDescent="0.25"/>
  </sheetData>
  <mergeCells count="111">
    <mergeCell ref="A113:H113"/>
    <mergeCell ref="A54:D54"/>
    <mergeCell ref="F10:H10"/>
    <mergeCell ref="A12:D12"/>
    <mergeCell ref="C13:H13"/>
    <mergeCell ref="A13:B13"/>
    <mergeCell ref="F18:H18"/>
    <mergeCell ref="A20:D20"/>
    <mergeCell ref="B38:C38"/>
    <mergeCell ref="E38:F38"/>
    <mergeCell ref="B35:H35"/>
    <mergeCell ref="F28:H28"/>
    <mergeCell ref="A55:D55"/>
    <mergeCell ref="A56:D56"/>
    <mergeCell ref="A60:D60"/>
    <mergeCell ref="A61:D61"/>
    <mergeCell ref="A75:D75"/>
    <mergeCell ref="A80:D80"/>
    <mergeCell ref="E80:H80"/>
    <mergeCell ref="E82:H82"/>
    <mergeCell ref="A53:D53"/>
    <mergeCell ref="A37:H37"/>
    <mergeCell ref="A45:D45"/>
    <mergeCell ref="A46:D46"/>
    <mergeCell ref="B2:H2"/>
    <mergeCell ref="F25:H25"/>
    <mergeCell ref="A26:H26"/>
    <mergeCell ref="F27:H27"/>
    <mergeCell ref="C16:D16"/>
    <mergeCell ref="F16:H16"/>
    <mergeCell ref="A18:B18"/>
    <mergeCell ref="C18:D18"/>
    <mergeCell ref="E20:H20"/>
    <mergeCell ref="F19:H19"/>
    <mergeCell ref="F17:H17"/>
    <mergeCell ref="B3:C3"/>
    <mergeCell ref="E3:F3"/>
    <mergeCell ref="A8:B8"/>
    <mergeCell ref="F8:H8"/>
    <mergeCell ref="C5:H5"/>
    <mergeCell ref="C8:D8"/>
    <mergeCell ref="A5:B5"/>
    <mergeCell ref="F9:H9"/>
    <mergeCell ref="F11:H11"/>
    <mergeCell ref="A10:B10"/>
    <mergeCell ref="C10:D10"/>
    <mergeCell ref="E12:H12"/>
    <mergeCell ref="A21:H21"/>
    <mergeCell ref="B112:H112"/>
    <mergeCell ref="B83:H83"/>
    <mergeCell ref="B84:H84"/>
    <mergeCell ref="A73:D73"/>
    <mergeCell ref="A74:D74"/>
    <mergeCell ref="A85:H85"/>
    <mergeCell ref="B111:H111"/>
    <mergeCell ref="B87:H87"/>
    <mergeCell ref="B90:H90"/>
    <mergeCell ref="B93:H93"/>
    <mergeCell ref="A96:D96"/>
    <mergeCell ref="E96:H96"/>
    <mergeCell ref="A97:H97"/>
    <mergeCell ref="A86:H86"/>
    <mergeCell ref="A77:D77"/>
    <mergeCell ref="A78:D78"/>
    <mergeCell ref="B88:D88"/>
    <mergeCell ref="B89:D89"/>
    <mergeCell ref="B91:D91"/>
    <mergeCell ref="B92:D92"/>
    <mergeCell ref="F22:H22"/>
    <mergeCell ref="F23:H23"/>
    <mergeCell ref="F24:H24"/>
    <mergeCell ref="A16:B16"/>
    <mergeCell ref="B94:D94"/>
    <mergeCell ref="B95:D95"/>
    <mergeCell ref="E39:H39"/>
    <mergeCell ref="E57:H57"/>
    <mergeCell ref="A58:D58"/>
    <mergeCell ref="A69:D69"/>
    <mergeCell ref="A70:D70"/>
    <mergeCell ref="A71:D71"/>
    <mergeCell ref="A64:D64"/>
    <mergeCell ref="A65:D65"/>
    <mergeCell ref="A66:D66"/>
    <mergeCell ref="A67:D67"/>
    <mergeCell ref="A68:D68"/>
    <mergeCell ref="A62:D62"/>
    <mergeCell ref="A59:D59"/>
    <mergeCell ref="A72:D72"/>
    <mergeCell ref="E75:H75"/>
    <mergeCell ref="A76:D76"/>
    <mergeCell ref="A52:D52"/>
    <mergeCell ref="F29:H29"/>
    <mergeCell ref="F30:H30"/>
    <mergeCell ref="A49:D49"/>
    <mergeCell ref="A40:D40"/>
    <mergeCell ref="B110:H110"/>
    <mergeCell ref="B34:H34"/>
    <mergeCell ref="B32:H32"/>
    <mergeCell ref="B33:H33"/>
    <mergeCell ref="A47:D47"/>
    <mergeCell ref="A48:D48"/>
    <mergeCell ref="A79:D79"/>
    <mergeCell ref="A63:D63"/>
    <mergeCell ref="A50:D50"/>
    <mergeCell ref="A51:D51"/>
    <mergeCell ref="A41:D41"/>
    <mergeCell ref="A42:D42"/>
    <mergeCell ref="A43:D43"/>
    <mergeCell ref="A44:D44"/>
    <mergeCell ref="A81:D81"/>
    <mergeCell ref="A82:D82"/>
  </mergeCells>
  <printOptions verticalCentered="1"/>
  <pageMargins left="1.3385826771653544" right="0.78740157480314965" top="0.78740157480314965" bottom="0.78740157480314965" header="0.39370078740157483" footer="0.39370078740157483"/>
  <pageSetup paperSize="9" scale="44" fitToHeight="0" orientation="landscape" r:id="rId1"/>
  <headerFooter>
    <oddHeader>&amp;L&amp;G
&amp;"Arial,Normal"&amp;12FORMULACIÓN DE PROYECTOS DE COOPERACIÓN SUR SUR
Código: M-FO-028 | Versión: 05 | Fecha: Febrero 13 de 2024&amp;R&amp;"Arial,Normal"&amp;12&amp;G</oddHeader>
    <oddFooter xml:space="preserve">&amp;L&amp;"Arial,Normal"&amp;12Carrera 10 No. 97A-13, Piso 6, Torre A | Bogotá D.C. | PBX: (+57) 601 601 2424 
Línea gratuita nacional: 018000413795 | Código postal: 110221 | www.apccolombia.gov.co
Página: &amp;P/&amp;N
&amp;"-,Normal"&amp;11
</oddFooter>
  </headerFooter>
  <rowBreaks count="4" manualBreakCount="4">
    <brk id="30" max="7" man="1"/>
    <brk id="56" max="7" man="1"/>
    <brk id="74" max="7" man="1"/>
    <brk id="96" max="7" man="1"/>
  </rowBreaks>
  <legacyDrawing r:id="rId2"/>
  <legacyDrawingHF r:id="rId3"/>
  <extLst>
    <ext xmlns:x14="http://schemas.microsoft.com/office/spreadsheetml/2009/9/main" uri="{CCE6A557-97BC-4b89-ADB6-D9C93CAAB3DF}">
      <x14:dataValidations xmlns:xm="http://schemas.microsoft.com/office/excel/2006/main" count="47">
        <x14:dataValidation type="list" allowBlank="1" showInputMessage="1" showErrorMessage="1">
          <x14:formula1>
            <xm:f>'Lista desplegbale'!$F$2:$F$4</xm:f>
          </x14:formula1>
          <xm:sqref>F27:H30</xm:sqref>
        </x14:dataValidation>
        <x14:dataValidation type="list" allowBlank="1" showInputMessage="1" showErrorMessage="1">
          <x14:formula1>
            <xm:f>DATOS!$M$3:$M$9</xm:f>
          </x14:formula1>
          <xm:sqref>E40:H40</xm:sqref>
        </x14:dataValidation>
        <x14:dataValidation type="list" allowBlank="1" showInputMessage="1" showErrorMessage="1">
          <x14:formula1>
            <xm:f>DATOS!$N$3:$N$10</xm:f>
          </x14:formula1>
          <xm:sqref>E41:H41</xm:sqref>
        </x14:dataValidation>
        <x14:dataValidation type="list" allowBlank="1" showInputMessage="1" showErrorMessage="1">
          <x14:formula1>
            <xm:f>DATOS!$O$3:$O$15</xm:f>
          </x14:formula1>
          <xm:sqref>E42:H42</xm:sqref>
        </x14:dataValidation>
        <x14:dataValidation type="list" allowBlank="1" showInputMessage="1" showErrorMessage="1">
          <x14:formula1>
            <xm:f>DATOS!$P$3:$P$12</xm:f>
          </x14:formula1>
          <xm:sqref>E43:H43</xm:sqref>
        </x14:dataValidation>
        <x14:dataValidation type="list" allowBlank="1" showInputMessage="1" showErrorMessage="1">
          <x14:formula1>
            <xm:f>DATOS!$Q$3:$Q$11</xm:f>
          </x14:formula1>
          <xm:sqref>E44:H44</xm:sqref>
        </x14:dataValidation>
        <x14:dataValidation type="list" allowBlank="1" showInputMessage="1" showErrorMessage="1">
          <x14:formula1>
            <xm:f>DATOS!$R$3:$R$10</xm:f>
          </x14:formula1>
          <xm:sqref>E45:H45</xm:sqref>
        </x14:dataValidation>
        <x14:dataValidation type="list" allowBlank="1" showInputMessage="1" showErrorMessage="1">
          <x14:formula1>
            <xm:f>DATOS!$S$3:$S$7</xm:f>
          </x14:formula1>
          <xm:sqref>E46:H46</xm:sqref>
        </x14:dataValidation>
        <x14:dataValidation type="list" allowBlank="1" showInputMessage="1" showErrorMessage="1">
          <x14:formula1>
            <xm:f>DATOS!$T$3:$T$14</xm:f>
          </x14:formula1>
          <xm:sqref>E47:H47</xm:sqref>
        </x14:dataValidation>
        <x14:dataValidation type="list" allowBlank="1" showInputMessage="1" showErrorMessage="1">
          <x14:formula1>
            <xm:f>DATOS!$U$3:$U$10</xm:f>
          </x14:formula1>
          <xm:sqref>E48:H48</xm:sqref>
        </x14:dataValidation>
        <x14:dataValidation type="list" allowBlank="1" showInputMessage="1" showErrorMessage="1">
          <x14:formula1>
            <xm:f>DATOS!$V$3:$V$12</xm:f>
          </x14:formula1>
          <xm:sqref>E49:H49</xm:sqref>
        </x14:dataValidation>
        <x14:dataValidation type="list" allowBlank="1" showInputMessage="1" showErrorMessage="1">
          <x14:formula1>
            <xm:f>DATOS!$W$3:$W$12</xm:f>
          </x14:formula1>
          <xm:sqref>E50:H50</xm:sqref>
        </x14:dataValidation>
        <x14:dataValidation type="list" allowBlank="1" showInputMessage="1" showErrorMessage="1">
          <x14:formula1>
            <xm:f>DATOS!$X$3:$X$13</xm:f>
          </x14:formula1>
          <xm:sqref>E51:H51</xm:sqref>
        </x14:dataValidation>
        <x14:dataValidation type="list" allowBlank="1" showInputMessage="1" showErrorMessage="1">
          <x14:formula1>
            <xm:f>DATOS!$Y$3:$Y$7</xm:f>
          </x14:formula1>
          <xm:sqref>E52:H52</xm:sqref>
        </x14:dataValidation>
        <x14:dataValidation type="list" allowBlank="1" showInputMessage="1" showErrorMessage="1">
          <x14:formula1>
            <xm:f>DATOS!$Z$3:$Z$12</xm:f>
          </x14:formula1>
          <xm:sqref>E53:H53</xm:sqref>
        </x14:dataValidation>
        <x14:dataValidation type="list" allowBlank="1" showInputMessage="1" showErrorMessage="1">
          <x14:formula1>
            <xm:f>DATOS!$AA$3:$AA$14</xm:f>
          </x14:formula1>
          <xm:sqref>E54:H54</xm:sqref>
        </x14:dataValidation>
        <x14:dataValidation type="list" allowBlank="1" showInputMessage="1" showErrorMessage="1">
          <x14:formula1>
            <xm:f>DATOS!$AB$3:$AB$14</xm:f>
          </x14:formula1>
          <xm:sqref>E55:H55</xm:sqref>
        </x14:dataValidation>
        <x14:dataValidation type="list" allowBlank="1" showInputMessage="1" showErrorMessage="1">
          <x14:formula1>
            <xm:f>DATOS!$C$3:$C$15</xm:f>
          </x14:formula1>
          <xm:sqref>D98:D109</xm:sqref>
        </x14:dataValidation>
        <x14:dataValidation type="list" allowBlank="1" showInputMessage="1" showErrorMessage="1">
          <x14:formula1>
            <xm:f>DATOS!$AC$3:$AC$21</xm:f>
          </x14:formula1>
          <xm:sqref>E56:H56</xm:sqref>
        </x14:dataValidation>
        <x14:dataValidation type="list" allowBlank="1" showInputMessage="1" showErrorMessage="1">
          <x14:formula1>
            <xm:f>'Lista desplegbale'!$B$2:$B$4</xm:f>
          </x14:formula1>
          <xm:sqref>E12 E20</xm:sqref>
        </x14:dataValidation>
        <x14:dataValidation type="list" allowBlank="1" showInputMessage="1" showErrorMessage="1">
          <x14:formula1>
            <xm:f>'Lista desplegbale'!$C$2:$C$18</xm:f>
          </x14:formula1>
          <xm:sqref>B38 E38 H38</xm:sqref>
        </x14:dataValidation>
        <x14:dataValidation type="list" allowBlank="1" showInputMessage="1" showErrorMessage="1">
          <x14:formula1>
            <xm:f>'Lista desplegbale'!$D$2:$D$14</xm:f>
          </x14:formula1>
          <xm:sqref>E3</xm:sqref>
        </x14:dataValidation>
        <x14:dataValidation type="list" allowBlank="1" showInputMessage="1" showErrorMessage="1">
          <x14:formula1>
            <xm:f>'Lista desplegbale'!$A$27:$A$40</xm:f>
          </x14:formula1>
          <xm:sqref>E58:H58</xm:sqref>
        </x14:dataValidation>
        <x14:dataValidation type="list" allowBlank="1" showInputMessage="1" showErrorMessage="1">
          <x14:formula1>
            <xm:f>'Lista desplegbale'!$B$27:$B$40</xm:f>
          </x14:formula1>
          <xm:sqref>E59:H59</xm:sqref>
        </x14:dataValidation>
        <x14:dataValidation type="list" allowBlank="1" showInputMessage="1" showErrorMessage="1">
          <x14:formula1>
            <xm:f>'Lista desplegbale'!$C$27:$C$54</xm:f>
          </x14:formula1>
          <xm:sqref>E60:H60</xm:sqref>
        </x14:dataValidation>
        <x14:dataValidation type="list" allowBlank="1" showInputMessage="1" showErrorMessage="1">
          <x14:formula1>
            <xm:f>'Lista desplegbale'!$D$27:$D$38</xm:f>
          </x14:formula1>
          <xm:sqref>E61:H61</xm:sqref>
        </x14:dataValidation>
        <x14:dataValidation type="list" allowBlank="1" showInputMessage="1" showErrorMessage="1">
          <x14:formula1>
            <xm:f>'Lista desplegbale'!$E$27:$E$40</xm:f>
          </x14:formula1>
          <xm:sqref>E62:H62</xm:sqref>
        </x14:dataValidation>
        <x14:dataValidation type="list" allowBlank="1" showInputMessage="1" showErrorMessage="1">
          <x14:formula1>
            <xm:f>'Lista desplegbale'!$F$27:$F$37</xm:f>
          </x14:formula1>
          <xm:sqref>E63:H63</xm:sqref>
        </x14:dataValidation>
        <x14:dataValidation type="list" allowBlank="1" showInputMessage="1" showErrorMessage="1">
          <x14:formula1>
            <xm:f>'Lista desplegbale'!$G$27:$G$34</xm:f>
          </x14:formula1>
          <xm:sqref>E64:H64</xm:sqref>
        </x14:dataValidation>
        <x14:dataValidation type="list" allowBlank="1" showInputMessage="1" showErrorMessage="1">
          <x14:formula1>
            <xm:f>'Lista desplegbale'!$H$27:$H$43</xm:f>
          </x14:formula1>
          <xm:sqref>E65:H65</xm:sqref>
        </x14:dataValidation>
        <x14:dataValidation type="list" allowBlank="1" showInputMessage="1" showErrorMessage="1">
          <x14:formula1>
            <xm:f>'Lista desplegbale'!$I$27:$I$38</xm:f>
          </x14:formula1>
          <xm:sqref>E66:H66</xm:sqref>
        </x14:dataValidation>
        <x14:dataValidation type="list" allowBlank="1" showInputMessage="1" showErrorMessage="1">
          <x14:formula1>
            <xm:f>'Lista desplegbale'!$J$27:$J$40</xm:f>
          </x14:formula1>
          <xm:sqref>E67:H67</xm:sqref>
        </x14:dataValidation>
        <x14:dataValidation type="list" allowBlank="1" showInputMessage="1" showErrorMessage="1">
          <x14:formula1>
            <xm:f>'Lista desplegbale'!$K$27:$K$40</xm:f>
          </x14:formula1>
          <xm:sqref>E68:H68</xm:sqref>
        </x14:dataValidation>
        <x14:dataValidation type="list" allowBlank="1" showInputMessage="1" showErrorMessage="1">
          <x14:formula1>
            <xm:f>'Lista desplegbale'!$L$27:$L$39</xm:f>
          </x14:formula1>
          <xm:sqref>E69:H69</xm:sqref>
        </x14:dataValidation>
        <x14:dataValidation type="list" allowBlank="1" showInputMessage="1" showErrorMessage="1">
          <x14:formula1>
            <xm:f>'Lista desplegbale'!$M$27:$M$34</xm:f>
          </x14:formula1>
          <xm:sqref>E70:H70</xm:sqref>
        </x14:dataValidation>
        <x14:dataValidation type="list" allowBlank="1" showInputMessage="1" showErrorMessage="1">
          <x14:formula1>
            <xm:f>'Lista desplegbale'!$N$27:$N$36</xm:f>
          </x14:formula1>
          <xm:sqref>E71:H71</xm:sqref>
        </x14:dataValidation>
        <x14:dataValidation type="list" allowBlank="1" showInputMessage="1" showErrorMessage="1">
          <x14:formula1>
            <xm:f>'Lista desplegbale'!$O$27:$O$40</xm:f>
          </x14:formula1>
          <xm:sqref>E72:H72</xm:sqref>
        </x14:dataValidation>
        <x14:dataValidation type="list" allowBlank="1" showInputMessage="1" showErrorMessage="1">
          <x14:formula1>
            <xm:f>'Lista desplegbale'!$P$27:$P$49</xm:f>
          </x14:formula1>
          <xm:sqref>E73:H73</xm:sqref>
        </x14:dataValidation>
        <x14:dataValidation type="list" allowBlank="1" showInputMessage="1" showErrorMessage="1">
          <x14:formula1>
            <xm:f>'Lista desplegbale'!$Q$27:$Q$50</xm:f>
          </x14:formula1>
          <xm:sqref>E74:H74</xm:sqref>
        </x14:dataValidation>
        <x14:dataValidation type="list" allowBlank="1" showInputMessage="1" showErrorMessage="1">
          <x14:formula1>
            <xm:f>'Lista desplegbale'!$A$2:$A$4</xm:f>
          </x14:formula1>
          <xm:sqref>H3</xm:sqref>
        </x14:dataValidation>
        <x14:dataValidation type="list" allowBlank="1" showInputMessage="1" showErrorMessage="1">
          <x14:formula1>
            <xm:f>'Lista desplegbale'!$E$2:$E$4</xm:f>
          </x14:formula1>
          <xm:sqref>H6 H14</xm:sqref>
        </x14:dataValidation>
        <x14:dataValidation type="list" allowBlank="1" showInputMessage="1" showErrorMessage="1">
          <x14:formula1>
            <xm:f>'Lista desplegbale'!$C$58:$C$60</xm:f>
          </x14:formula1>
          <xm:sqref>E76:H76</xm:sqref>
        </x14:dataValidation>
        <x14:dataValidation type="list" allowBlank="1" showInputMessage="1" showErrorMessage="1">
          <x14:formula1>
            <xm:f>'Lista desplegbale'!$C$63:$C$65</xm:f>
          </x14:formula1>
          <xm:sqref>E77:H77</xm:sqref>
        </x14:dataValidation>
        <x14:dataValidation type="list" allowBlank="1" showInputMessage="1" showErrorMessage="1">
          <x14:formula1>
            <xm:f>'Lista desplegbale'!$C$68:$C$70</xm:f>
          </x14:formula1>
          <xm:sqref>E78:H78</xm:sqref>
        </x14:dataValidation>
        <x14:dataValidation type="list" allowBlank="1" showInputMessage="1" showErrorMessage="1">
          <x14:formula1>
            <xm:f>'Lista desplegbale'!$C$73:$C$77</xm:f>
          </x14:formula1>
          <xm:sqref>E79:H79</xm:sqref>
        </x14:dataValidation>
        <x14:dataValidation type="list" allowBlank="1" showInputMessage="1" showErrorMessage="1">
          <x14:formula1>
            <xm:f>'Lista desplegbale'!$C$80:$C$84</xm:f>
          </x14:formula1>
          <xm:sqref>E81:H81</xm:sqref>
        </x14:dataValidation>
        <x14:dataValidation type="list" allowBlank="1" showInputMessage="1" showErrorMessage="1">
          <x14:formula1>
            <xm:f>'Lista desplegbale'!$F$2:$F$4</xm:f>
          </x14:formula1>
          <xm:sqref>F22:H25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topLeftCell="A37" zoomScaleNormal="100" zoomScaleSheetLayoutView="100" workbookViewId="0">
      <selection activeCell="C30" sqref="C30"/>
    </sheetView>
  </sheetViews>
  <sheetFormatPr baseColWidth="10" defaultColWidth="11.42578125" defaultRowHeight="15" x14ac:dyDescent="0.25"/>
  <cols>
    <col min="1" max="1" width="5.7109375" style="117" customWidth="1"/>
    <col min="2" max="2" width="40.7109375" style="117" customWidth="1"/>
    <col min="3" max="3" width="172.7109375" style="117" customWidth="1"/>
    <col min="4" max="16384" width="11.42578125" style="117"/>
  </cols>
  <sheetData>
    <row r="1" spans="1:3" ht="15.75" x14ac:dyDescent="0.25">
      <c r="A1" s="178" t="s">
        <v>961</v>
      </c>
      <c r="B1" s="178"/>
      <c r="C1" s="178"/>
    </row>
    <row r="2" spans="1:3" ht="15.75" x14ac:dyDescent="0.25">
      <c r="A2" s="121" t="s">
        <v>873</v>
      </c>
      <c r="B2" s="121" t="s">
        <v>803</v>
      </c>
      <c r="C2" s="121" t="s">
        <v>804</v>
      </c>
    </row>
    <row r="3" spans="1:3" ht="15.75" x14ac:dyDescent="0.25">
      <c r="A3" s="121" t="s">
        <v>806</v>
      </c>
      <c r="B3" s="178" t="s">
        <v>874</v>
      </c>
      <c r="C3" s="178"/>
    </row>
    <row r="4" spans="1:3" ht="30" x14ac:dyDescent="0.25">
      <c r="A4" s="119">
        <v>1</v>
      </c>
      <c r="B4" s="119" t="s">
        <v>805</v>
      </c>
      <c r="C4" s="120" t="s">
        <v>891</v>
      </c>
    </row>
    <row r="5" spans="1:3" x14ac:dyDescent="0.25">
      <c r="A5" s="119">
        <v>1</v>
      </c>
      <c r="B5" s="119" t="s">
        <v>808</v>
      </c>
      <c r="C5" s="120" t="s">
        <v>954</v>
      </c>
    </row>
    <row r="6" spans="1:3" x14ac:dyDescent="0.25">
      <c r="A6" s="119">
        <v>1</v>
      </c>
      <c r="B6" s="119" t="s">
        <v>807</v>
      </c>
      <c r="C6" s="120" t="s">
        <v>954</v>
      </c>
    </row>
    <row r="7" spans="1:3" x14ac:dyDescent="0.25">
      <c r="A7" s="119">
        <v>1</v>
      </c>
      <c r="B7" s="119" t="s">
        <v>697</v>
      </c>
      <c r="C7" s="120" t="s">
        <v>954</v>
      </c>
    </row>
    <row r="8" spans="1:3" ht="15.75" x14ac:dyDescent="0.25">
      <c r="A8" s="121" t="s">
        <v>809</v>
      </c>
      <c r="B8" s="220" t="s">
        <v>810</v>
      </c>
      <c r="C8" s="220"/>
    </row>
    <row r="9" spans="1:3" ht="30" x14ac:dyDescent="0.25">
      <c r="A9" s="119" t="s">
        <v>811</v>
      </c>
      <c r="B9" s="120" t="s">
        <v>812</v>
      </c>
      <c r="C9" s="120" t="s">
        <v>859</v>
      </c>
    </row>
    <row r="10" spans="1:3" ht="30" x14ac:dyDescent="0.25">
      <c r="A10" s="119" t="s">
        <v>811</v>
      </c>
      <c r="B10" s="120" t="s">
        <v>813</v>
      </c>
      <c r="C10" s="120" t="s">
        <v>953</v>
      </c>
    </row>
    <row r="11" spans="1:3" ht="45" x14ac:dyDescent="0.25">
      <c r="A11" s="119" t="s">
        <v>811</v>
      </c>
      <c r="B11" s="120" t="s">
        <v>815</v>
      </c>
      <c r="C11" s="120" t="s">
        <v>892</v>
      </c>
    </row>
    <row r="12" spans="1:3" x14ac:dyDescent="0.25">
      <c r="A12" s="119" t="s">
        <v>811</v>
      </c>
      <c r="B12" s="120" t="s">
        <v>817</v>
      </c>
      <c r="C12" s="120" t="s">
        <v>819</v>
      </c>
    </row>
    <row r="13" spans="1:3" ht="30" x14ac:dyDescent="0.25">
      <c r="A13" s="119" t="s">
        <v>814</v>
      </c>
      <c r="B13" s="120" t="s">
        <v>816</v>
      </c>
      <c r="C13" s="120" t="s">
        <v>860</v>
      </c>
    </row>
    <row r="14" spans="1:3" ht="30" x14ac:dyDescent="0.25">
      <c r="A14" s="119" t="s">
        <v>814</v>
      </c>
      <c r="B14" s="120" t="s">
        <v>813</v>
      </c>
      <c r="C14" s="120" t="s">
        <v>953</v>
      </c>
    </row>
    <row r="15" spans="1:3" ht="45" x14ac:dyDescent="0.25">
      <c r="A15" s="119" t="s">
        <v>814</v>
      </c>
      <c r="B15" s="120" t="s">
        <v>815</v>
      </c>
      <c r="C15" s="120" t="s">
        <v>955</v>
      </c>
    </row>
    <row r="16" spans="1:3" x14ac:dyDescent="0.25">
      <c r="A16" s="119" t="s">
        <v>814</v>
      </c>
      <c r="B16" s="120" t="s">
        <v>817</v>
      </c>
      <c r="C16" s="120" t="s">
        <v>818</v>
      </c>
    </row>
    <row r="17" spans="1:3" ht="78.75" customHeight="1" x14ac:dyDescent="0.25">
      <c r="A17" s="119" t="s">
        <v>821</v>
      </c>
      <c r="B17" s="120" t="s">
        <v>820</v>
      </c>
      <c r="C17" s="120" t="s">
        <v>893</v>
      </c>
    </row>
    <row r="18" spans="1:3" ht="15.75" x14ac:dyDescent="0.25">
      <c r="A18" s="121" t="s">
        <v>825</v>
      </c>
      <c r="B18" s="220" t="s">
        <v>826</v>
      </c>
      <c r="C18" s="220"/>
    </row>
    <row r="19" spans="1:3" ht="30" x14ac:dyDescent="0.25">
      <c r="A19" s="119" t="s">
        <v>823</v>
      </c>
      <c r="B19" s="120" t="s">
        <v>824</v>
      </c>
      <c r="C19" s="120" t="s">
        <v>822</v>
      </c>
    </row>
    <row r="20" spans="1:3" ht="45" x14ac:dyDescent="0.25">
      <c r="A20" s="119" t="s">
        <v>827</v>
      </c>
      <c r="B20" s="120" t="s">
        <v>830</v>
      </c>
      <c r="C20" s="120" t="s">
        <v>831</v>
      </c>
    </row>
    <row r="21" spans="1:3" ht="60" x14ac:dyDescent="0.25">
      <c r="A21" s="119" t="s">
        <v>828</v>
      </c>
      <c r="B21" s="120" t="s">
        <v>833</v>
      </c>
      <c r="C21" s="120" t="s">
        <v>894</v>
      </c>
    </row>
    <row r="22" spans="1:3" ht="63" customHeight="1" x14ac:dyDescent="0.25">
      <c r="A22" s="119" t="s">
        <v>829</v>
      </c>
      <c r="B22" s="120" t="s">
        <v>872</v>
      </c>
      <c r="C22" s="120" t="s">
        <v>834</v>
      </c>
    </row>
    <row r="23" spans="1:3" ht="15.75" x14ac:dyDescent="0.25">
      <c r="A23" s="121" t="s">
        <v>832</v>
      </c>
      <c r="B23" s="220" t="s">
        <v>835</v>
      </c>
      <c r="C23" s="220"/>
    </row>
    <row r="24" spans="1:3" ht="63.75" customHeight="1" x14ac:dyDescent="0.25">
      <c r="A24" s="122" t="s">
        <v>842</v>
      </c>
      <c r="B24" s="221" t="s">
        <v>864</v>
      </c>
      <c r="C24" s="222"/>
    </row>
    <row r="25" spans="1:3" ht="32.25" customHeight="1" x14ac:dyDescent="0.25">
      <c r="A25" s="119" t="s">
        <v>842</v>
      </c>
      <c r="B25" s="119" t="s">
        <v>836</v>
      </c>
      <c r="C25" s="120" t="s">
        <v>837</v>
      </c>
    </row>
    <row r="26" spans="1:3" ht="30" x14ac:dyDescent="0.25">
      <c r="A26" s="119" t="s">
        <v>842</v>
      </c>
      <c r="B26" s="120" t="s">
        <v>838</v>
      </c>
      <c r="C26" s="120" t="s">
        <v>839</v>
      </c>
    </row>
    <row r="27" spans="1:3" ht="30" x14ac:dyDescent="0.25">
      <c r="A27" s="119" t="s">
        <v>842</v>
      </c>
      <c r="B27" s="119" t="s">
        <v>840</v>
      </c>
      <c r="C27" s="120" t="s">
        <v>861</v>
      </c>
    </row>
    <row r="28" spans="1:3" ht="30" x14ac:dyDescent="0.25">
      <c r="A28" s="120" t="s">
        <v>842</v>
      </c>
      <c r="B28" s="120" t="s">
        <v>841</v>
      </c>
      <c r="C28" s="120" t="s">
        <v>862</v>
      </c>
    </row>
    <row r="29" spans="1:3" ht="63" customHeight="1" x14ac:dyDescent="0.25">
      <c r="A29" s="120" t="s">
        <v>924</v>
      </c>
      <c r="B29" s="120" t="s">
        <v>956</v>
      </c>
      <c r="C29" s="120" t="s">
        <v>962</v>
      </c>
    </row>
    <row r="30" spans="1:3" ht="60" x14ac:dyDescent="0.25">
      <c r="A30" s="120" t="s">
        <v>925</v>
      </c>
      <c r="B30" s="120" t="s">
        <v>957</v>
      </c>
      <c r="C30" s="120" t="s">
        <v>958</v>
      </c>
    </row>
    <row r="31" spans="1:3" ht="45" x14ac:dyDescent="0.25">
      <c r="A31" s="120" t="s">
        <v>959</v>
      </c>
      <c r="B31" s="120" t="s">
        <v>945</v>
      </c>
      <c r="C31" s="120" t="s">
        <v>960</v>
      </c>
    </row>
    <row r="32" spans="1:3" ht="30" x14ac:dyDescent="0.25">
      <c r="A32" s="120" t="s">
        <v>930</v>
      </c>
      <c r="B32" s="120" t="s">
        <v>901</v>
      </c>
      <c r="C32" s="120" t="s">
        <v>843</v>
      </c>
    </row>
    <row r="33" spans="1:3" ht="30" x14ac:dyDescent="0.25">
      <c r="A33" s="120" t="s">
        <v>845</v>
      </c>
      <c r="B33" s="120" t="s">
        <v>900</v>
      </c>
      <c r="C33" s="120" t="s">
        <v>895</v>
      </c>
    </row>
    <row r="34" spans="1:3" ht="30" x14ac:dyDescent="0.25">
      <c r="A34" s="120" t="s">
        <v>847</v>
      </c>
      <c r="B34" s="120" t="s">
        <v>844</v>
      </c>
      <c r="C34" s="120" t="s">
        <v>896</v>
      </c>
    </row>
    <row r="35" spans="1:3" ht="30" x14ac:dyDescent="0.25">
      <c r="A35" s="120" t="s">
        <v>847</v>
      </c>
      <c r="B35" s="119" t="s">
        <v>846</v>
      </c>
      <c r="C35" s="120" t="s">
        <v>863</v>
      </c>
    </row>
    <row r="36" spans="1:3" x14ac:dyDescent="0.25">
      <c r="A36" s="120" t="s">
        <v>847</v>
      </c>
      <c r="B36" s="119" t="s">
        <v>848</v>
      </c>
      <c r="C36" s="120" t="s">
        <v>849</v>
      </c>
    </row>
    <row r="37" spans="1:3" x14ac:dyDescent="0.25">
      <c r="A37" s="120" t="s">
        <v>847</v>
      </c>
      <c r="B37" s="119" t="s">
        <v>850</v>
      </c>
      <c r="C37" s="120" t="s">
        <v>897</v>
      </c>
    </row>
    <row r="38" spans="1:3" ht="30" x14ac:dyDescent="0.25">
      <c r="A38" s="120" t="s">
        <v>847</v>
      </c>
      <c r="B38" s="126" t="s">
        <v>760</v>
      </c>
      <c r="C38" s="120" t="s">
        <v>852</v>
      </c>
    </row>
    <row r="39" spans="1:3" ht="45" x14ac:dyDescent="0.25">
      <c r="A39" s="120" t="s">
        <v>931</v>
      </c>
      <c r="B39" s="119" t="s">
        <v>851</v>
      </c>
      <c r="C39" s="120" t="s">
        <v>898</v>
      </c>
    </row>
    <row r="40" spans="1:3" ht="15.75" x14ac:dyDescent="0.25">
      <c r="A40" s="133" t="s">
        <v>855</v>
      </c>
      <c r="B40" s="220" t="s">
        <v>941</v>
      </c>
      <c r="C40" s="220"/>
    </row>
    <row r="41" spans="1:3" ht="17.25" customHeight="1" x14ac:dyDescent="0.25">
      <c r="A41" s="119"/>
      <c r="B41" s="119"/>
      <c r="C41" s="120" t="s">
        <v>942</v>
      </c>
    </row>
    <row r="42" spans="1:3" ht="15.75" x14ac:dyDescent="0.25">
      <c r="A42" s="121" t="s">
        <v>856</v>
      </c>
      <c r="B42" s="220" t="s">
        <v>854</v>
      </c>
      <c r="C42" s="220"/>
    </row>
    <row r="43" spans="1:3" ht="30" x14ac:dyDescent="0.25">
      <c r="A43" s="119"/>
      <c r="B43" s="119"/>
      <c r="C43" s="120" t="s">
        <v>853</v>
      </c>
    </row>
    <row r="44" spans="1:3" ht="15.75" x14ac:dyDescent="0.25">
      <c r="A44" s="121" t="s">
        <v>943</v>
      </c>
      <c r="B44" s="220" t="s">
        <v>857</v>
      </c>
      <c r="C44" s="220"/>
    </row>
    <row r="45" spans="1:3" ht="30" x14ac:dyDescent="0.25">
      <c r="A45" s="119"/>
      <c r="B45" s="120"/>
      <c r="C45" s="120" t="s">
        <v>858</v>
      </c>
    </row>
    <row r="46" spans="1:3" ht="30" customHeight="1" x14ac:dyDescent="0.25"/>
    <row r="47" spans="1:3" ht="3" customHeight="1" x14ac:dyDescent="0.25">
      <c r="A47" s="132"/>
      <c r="B47" s="132"/>
      <c r="C47" s="132"/>
    </row>
    <row r="48" spans="1:3" ht="30" customHeight="1" x14ac:dyDescent="0.25"/>
  </sheetData>
  <mergeCells count="9">
    <mergeCell ref="A1:C1"/>
    <mergeCell ref="B8:C8"/>
    <mergeCell ref="B3:C3"/>
    <mergeCell ref="B42:C42"/>
    <mergeCell ref="B44:C44"/>
    <mergeCell ref="B24:C24"/>
    <mergeCell ref="B23:C23"/>
    <mergeCell ref="B18:C18"/>
    <mergeCell ref="B40:C40"/>
  </mergeCells>
  <printOptions horizontalCentered="1" verticalCentered="1"/>
  <pageMargins left="0.78740157480314965" right="0.78740157480314965" top="0.98425196850393704" bottom="0.78740157480314965" header="0.39370078740157483" footer="0.39370078740157483"/>
  <pageSetup paperSize="9" scale="55" orientation="landscape" r:id="rId1"/>
  <headerFooter>
    <oddHeader>&amp;L&amp;G
&amp;"Arial,Normal"&amp;12FORMULACIÓN DE PROYECTOS DE COOPERACIÓN SUR SUR
Código: M-FO-028 | Versión: 05 | Fecha: Febrero 13 de 2024&amp;R&amp;"Arial,Normal"&amp;12&amp;G</oddHeader>
    <oddFooter>&amp;L&amp;"Arial,Normal"&amp;12Carrera 10 No. 97A-13, Piso 6, Torre A | Bogotá D.C. | PBX: (+57) 601 601 2424 
Línea gratuita nacional: 018000413795 | Código postal: 110221 | www.apccolombia.gov.co
Página: &amp;P/&amp;N</oddFooter>
  </headerFooter>
  <rowBreaks count="1" manualBreakCount="1">
    <brk id="22" max="2"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
  <sheetViews>
    <sheetView workbookViewId="0">
      <selection activeCell="C80" sqref="C80"/>
    </sheetView>
  </sheetViews>
  <sheetFormatPr baseColWidth="10" defaultColWidth="11.42578125" defaultRowHeight="15" x14ac:dyDescent="0.25"/>
  <cols>
    <col min="1" max="1" width="13.140625" style="117" customWidth="1"/>
    <col min="2" max="2" width="21.28515625" style="117" customWidth="1"/>
    <col min="3" max="3" width="47.42578125" style="117" customWidth="1"/>
    <col min="4" max="4" width="56.85546875" style="117" customWidth="1"/>
    <col min="5" max="5" width="23" style="117" customWidth="1"/>
    <col min="6" max="6" width="42.7109375" style="117" customWidth="1"/>
    <col min="7" max="16384" width="11.42578125" style="117"/>
  </cols>
  <sheetData>
    <row r="1" spans="1:7" ht="15.75" x14ac:dyDescent="0.25">
      <c r="A1" s="134" t="s">
        <v>697</v>
      </c>
      <c r="B1" s="134" t="s">
        <v>704</v>
      </c>
      <c r="C1" s="134" t="s">
        <v>708</v>
      </c>
      <c r="D1" s="134" t="s">
        <v>726</v>
      </c>
      <c r="E1" s="135" t="s">
        <v>951</v>
      </c>
      <c r="F1" s="135" t="s">
        <v>952</v>
      </c>
      <c r="G1"/>
    </row>
    <row r="2" spans="1:7" ht="15.75" x14ac:dyDescent="0.25">
      <c r="A2" s="116" t="s">
        <v>698</v>
      </c>
      <c r="B2" s="116" t="s">
        <v>705</v>
      </c>
      <c r="C2" s="116" t="s">
        <v>709</v>
      </c>
      <c r="D2" s="116" t="s">
        <v>727</v>
      </c>
      <c r="E2" s="130" t="s">
        <v>877</v>
      </c>
      <c r="F2" s="130" t="s">
        <v>705</v>
      </c>
      <c r="G2"/>
    </row>
    <row r="3" spans="1:7" ht="15.75" x14ac:dyDescent="0.25">
      <c r="A3" s="116" t="s">
        <v>699</v>
      </c>
      <c r="B3" s="116" t="s">
        <v>706</v>
      </c>
      <c r="C3" s="116" t="s">
        <v>710</v>
      </c>
      <c r="D3" s="116" t="s">
        <v>728</v>
      </c>
      <c r="E3" s="130" t="s">
        <v>878</v>
      </c>
      <c r="F3" s="130" t="s">
        <v>890</v>
      </c>
      <c r="G3"/>
    </row>
    <row r="4" spans="1:7" ht="15.75" x14ac:dyDescent="0.25">
      <c r="A4" s="116" t="s">
        <v>700</v>
      </c>
      <c r="B4" s="116" t="s">
        <v>707</v>
      </c>
      <c r="C4" s="116" t="s">
        <v>711</v>
      </c>
      <c r="D4" s="116" t="s">
        <v>729</v>
      </c>
      <c r="E4" s="130" t="s">
        <v>879</v>
      </c>
      <c r="F4" s="130" t="s">
        <v>707</v>
      </c>
      <c r="G4"/>
    </row>
    <row r="5" spans="1:7" x14ac:dyDescent="0.25">
      <c r="C5" s="116" t="s">
        <v>712</v>
      </c>
      <c r="D5" s="116" t="s">
        <v>730</v>
      </c>
      <c r="G5"/>
    </row>
    <row r="6" spans="1:7" x14ac:dyDescent="0.25">
      <c r="C6" s="116" t="s">
        <v>713</v>
      </c>
      <c r="D6" s="116" t="s">
        <v>731</v>
      </c>
    </row>
    <row r="7" spans="1:7" x14ac:dyDescent="0.25">
      <c r="C7" s="116" t="s">
        <v>714</v>
      </c>
      <c r="D7" s="116" t="s">
        <v>732</v>
      </c>
    </row>
    <row r="8" spans="1:7" x14ac:dyDescent="0.25">
      <c r="C8" s="116" t="s">
        <v>715</v>
      </c>
      <c r="D8" s="116" t="s">
        <v>733</v>
      </c>
    </row>
    <row r="9" spans="1:7" x14ac:dyDescent="0.25">
      <c r="C9" s="116" t="s">
        <v>716</v>
      </c>
      <c r="D9" s="116" t="s">
        <v>734</v>
      </c>
    </row>
    <row r="10" spans="1:7" x14ac:dyDescent="0.25">
      <c r="C10" s="116" t="s">
        <v>717</v>
      </c>
      <c r="D10" s="116" t="s">
        <v>735</v>
      </c>
    </row>
    <row r="11" spans="1:7" x14ac:dyDescent="0.25">
      <c r="C11" s="116" t="s">
        <v>718</v>
      </c>
      <c r="D11" s="116" t="s">
        <v>736</v>
      </c>
    </row>
    <row r="12" spans="1:7" x14ac:dyDescent="0.25">
      <c r="C12" s="116" t="s">
        <v>719</v>
      </c>
      <c r="D12" s="116" t="s">
        <v>737</v>
      </c>
    </row>
    <row r="13" spans="1:7" x14ac:dyDescent="0.25">
      <c r="C13" s="116" t="s">
        <v>720</v>
      </c>
      <c r="D13" s="116" t="s">
        <v>738</v>
      </c>
    </row>
    <row r="14" spans="1:7" x14ac:dyDescent="0.25">
      <c r="C14" s="116" t="s">
        <v>721</v>
      </c>
      <c r="D14" s="116" t="s">
        <v>739</v>
      </c>
    </row>
    <row r="15" spans="1:7" x14ac:dyDescent="0.25">
      <c r="C15" s="116" t="s">
        <v>722</v>
      </c>
    </row>
    <row r="16" spans="1:7" x14ac:dyDescent="0.25">
      <c r="C16" s="116" t="s">
        <v>723</v>
      </c>
    </row>
    <row r="17" spans="1:17" x14ac:dyDescent="0.25">
      <c r="C17" s="116" t="s">
        <v>724</v>
      </c>
    </row>
    <row r="18" spans="1:17" x14ac:dyDescent="0.25">
      <c r="C18" s="116" t="s">
        <v>725</v>
      </c>
    </row>
    <row r="25" spans="1:17" ht="15.75" x14ac:dyDescent="0.25">
      <c r="A25" s="135" t="s">
        <v>0</v>
      </c>
    </row>
    <row r="26" spans="1:17" ht="225" x14ac:dyDescent="0.25">
      <c r="A26" s="118" t="s">
        <v>761</v>
      </c>
      <c r="B26" s="118" t="s">
        <v>9</v>
      </c>
      <c r="C26" s="118" t="s">
        <v>10</v>
      </c>
      <c r="D26" s="118" t="s">
        <v>762</v>
      </c>
      <c r="E26" s="118" t="s">
        <v>763</v>
      </c>
      <c r="F26" s="118" t="s">
        <v>13</v>
      </c>
      <c r="G26" s="118" t="s">
        <v>764</v>
      </c>
      <c r="H26" s="118" t="s">
        <v>15</v>
      </c>
      <c r="I26" s="118" t="s">
        <v>765</v>
      </c>
      <c r="J26" s="118" t="s">
        <v>17</v>
      </c>
      <c r="K26" s="118" t="s">
        <v>766</v>
      </c>
      <c r="L26" s="118" t="s">
        <v>19</v>
      </c>
      <c r="M26" s="118" t="s">
        <v>767</v>
      </c>
      <c r="N26" s="118" t="s">
        <v>21</v>
      </c>
      <c r="O26" s="118" t="s">
        <v>22</v>
      </c>
      <c r="P26" s="118" t="s">
        <v>23</v>
      </c>
      <c r="Q26" s="118" t="s">
        <v>24</v>
      </c>
    </row>
    <row r="27" spans="1:17" ht="345" x14ac:dyDescent="0.25">
      <c r="A27" s="116" t="s">
        <v>400</v>
      </c>
      <c r="B27" s="116" t="s">
        <v>413</v>
      </c>
      <c r="C27" s="116" t="s">
        <v>434</v>
      </c>
      <c r="D27" s="116" t="s">
        <v>465</v>
      </c>
      <c r="E27" s="116" t="s">
        <v>477</v>
      </c>
      <c r="F27" s="116" t="s">
        <v>496</v>
      </c>
      <c r="G27" s="116" t="s">
        <v>509</v>
      </c>
      <c r="H27" s="116" t="s">
        <v>519</v>
      </c>
      <c r="I27" s="116" t="s">
        <v>535</v>
      </c>
      <c r="J27" s="116" t="s">
        <v>555</v>
      </c>
      <c r="K27" s="116" t="s">
        <v>570</v>
      </c>
      <c r="L27" s="116" t="s">
        <v>590</v>
      </c>
      <c r="M27" s="116" t="s">
        <v>605</v>
      </c>
      <c r="N27" s="116" t="s">
        <v>616</v>
      </c>
      <c r="O27" s="116" t="s">
        <v>626</v>
      </c>
      <c r="P27" s="116" t="s">
        <v>642</v>
      </c>
      <c r="Q27" s="116" t="s">
        <v>672</v>
      </c>
    </row>
    <row r="28" spans="1:17" ht="405" x14ac:dyDescent="0.25">
      <c r="A28" s="116" t="s">
        <v>401</v>
      </c>
      <c r="B28" s="116" t="s">
        <v>414</v>
      </c>
      <c r="C28" s="116" t="s">
        <v>435</v>
      </c>
      <c r="D28" s="116" t="s">
        <v>466</v>
      </c>
      <c r="E28" s="116" t="s">
        <v>478</v>
      </c>
      <c r="F28" s="116" t="s">
        <v>497</v>
      </c>
      <c r="G28" s="116" t="s">
        <v>510</v>
      </c>
      <c r="H28" s="116" t="s">
        <v>520</v>
      </c>
      <c r="I28" s="116" t="s">
        <v>536</v>
      </c>
      <c r="J28" s="116" t="s">
        <v>556</v>
      </c>
      <c r="K28" s="116" t="s">
        <v>571</v>
      </c>
      <c r="L28" s="116" t="s">
        <v>591</v>
      </c>
      <c r="M28" s="116" t="s">
        <v>606</v>
      </c>
      <c r="N28" s="116" t="s">
        <v>617</v>
      </c>
      <c r="O28" s="116" t="s">
        <v>627</v>
      </c>
      <c r="P28" s="116" t="s">
        <v>643</v>
      </c>
      <c r="Q28" s="116" t="s">
        <v>673</v>
      </c>
    </row>
    <row r="29" spans="1:17" ht="409.5" x14ac:dyDescent="0.25">
      <c r="A29" s="116" t="s">
        <v>402</v>
      </c>
      <c r="B29" s="116" t="s">
        <v>415</v>
      </c>
      <c r="C29" s="116" t="s">
        <v>436</v>
      </c>
      <c r="D29" s="116" t="s">
        <v>467</v>
      </c>
      <c r="E29" s="116" t="s">
        <v>479</v>
      </c>
      <c r="F29" s="116" t="s">
        <v>498</v>
      </c>
      <c r="G29" s="116" t="s">
        <v>511</v>
      </c>
      <c r="H29" s="116" t="s">
        <v>521</v>
      </c>
      <c r="I29" s="116" t="s">
        <v>537</v>
      </c>
      <c r="J29" s="116" t="s">
        <v>557</v>
      </c>
      <c r="K29" s="116" t="s">
        <v>572</v>
      </c>
      <c r="L29" s="116" t="s">
        <v>592</v>
      </c>
      <c r="M29" s="116" t="s">
        <v>607</v>
      </c>
      <c r="N29" s="116" t="s">
        <v>618</v>
      </c>
      <c r="O29" s="116" t="s">
        <v>628</v>
      </c>
      <c r="P29" s="116" t="s">
        <v>644</v>
      </c>
      <c r="Q29" s="116" t="s">
        <v>674</v>
      </c>
    </row>
    <row r="30" spans="1:17" ht="409.5" x14ac:dyDescent="0.25">
      <c r="A30" s="116" t="s">
        <v>403</v>
      </c>
      <c r="B30" s="116" t="s">
        <v>416</v>
      </c>
      <c r="C30" s="116" t="s">
        <v>437</v>
      </c>
      <c r="D30" s="116" t="s">
        <v>468</v>
      </c>
      <c r="E30" s="116" t="s">
        <v>480</v>
      </c>
      <c r="F30" s="116" t="s">
        <v>499</v>
      </c>
      <c r="G30" s="116" t="s">
        <v>512</v>
      </c>
      <c r="H30" s="116" t="s">
        <v>522</v>
      </c>
      <c r="I30" s="116" t="s">
        <v>538</v>
      </c>
      <c r="J30" s="116" t="s">
        <v>558</v>
      </c>
      <c r="K30" s="116" t="s">
        <v>573</v>
      </c>
      <c r="L30" s="116" t="s">
        <v>593</v>
      </c>
      <c r="M30" s="116" t="s">
        <v>608</v>
      </c>
      <c r="N30" s="116" t="s">
        <v>619</v>
      </c>
      <c r="O30" s="116" t="s">
        <v>629</v>
      </c>
      <c r="P30" s="116" t="s">
        <v>645</v>
      </c>
      <c r="Q30" s="116" t="s">
        <v>675</v>
      </c>
    </row>
    <row r="31" spans="1:17" ht="409.5" x14ac:dyDescent="0.25">
      <c r="A31" s="116" t="s">
        <v>404</v>
      </c>
      <c r="B31" s="116" t="s">
        <v>417</v>
      </c>
      <c r="C31" s="116" t="s">
        <v>438</v>
      </c>
      <c r="D31" s="116" t="s">
        <v>469</v>
      </c>
      <c r="E31" s="116" t="s">
        <v>481</v>
      </c>
      <c r="F31" s="116" t="s">
        <v>500</v>
      </c>
      <c r="G31" s="116" t="s">
        <v>514</v>
      </c>
      <c r="H31" s="116" t="s">
        <v>523</v>
      </c>
      <c r="I31" s="116" t="s">
        <v>539</v>
      </c>
      <c r="J31" s="116" t="s">
        <v>559</v>
      </c>
      <c r="K31" s="116" t="s">
        <v>574</v>
      </c>
      <c r="L31" s="116" t="s">
        <v>594</v>
      </c>
      <c r="M31" s="116" t="s">
        <v>609</v>
      </c>
      <c r="N31" s="116" t="s">
        <v>620</v>
      </c>
      <c r="O31" s="116" t="s">
        <v>630</v>
      </c>
      <c r="P31" s="116" t="s">
        <v>646</v>
      </c>
      <c r="Q31" s="116" t="s">
        <v>676</v>
      </c>
    </row>
    <row r="32" spans="1:17" ht="409.5" x14ac:dyDescent="0.25">
      <c r="A32" s="116" t="s">
        <v>405</v>
      </c>
      <c r="B32" s="116" t="s">
        <v>418</v>
      </c>
      <c r="C32" s="116" t="s">
        <v>439</v>
      </c>
      <c r="D32" s="116" t="s">
        <v>470</v>
      </c>
      <c r="E32" s="116" t="s">
        <v>482</v>
      </c>
      <c r="F32" s="116" t="s">
        <v>501</v>
      </c>
      <c r="G32" s="116" t="s">
        <v>514</v>
      </c>
      <c r="H32" s="116" t="s">
        <v>524</v>
      </c>
      <c r="I32" s="116" t="s">
        <v>540</v>
      </c>
      <c r="J32" s="116" t="s">
        <v>560</v>
      </c>
      <c r="K32" s="116" t="s">
        <v>575</v>
      </c>
      <c r="L32" s="116" t="s">
        <v>595</v>
      </c>
      <c r="M32" s="116" t="s">
        <v>610</v>
      </c>
      <c r="N32" s="116" t="s">
        <v>621</v>
      </c>
      <c r="O32" s="116" t="s">
        <v>631</v>
      </c>
      <c r="P32" s="116" t="s">
        <v>647</v>
      </c>
      <c r="Q32" s="116" t="s">
        <v>677</v>
      </c>
    </row>
    <row r="33" spans="1:17" ht="409.5" x14ac:dyDescent="0.25">
      <c r="A33" s="116" t="s">
        <v>406</v>
      </c>
      <c r="B33" s="116" t="s">
        <v>419</v>
      </c>
      <c r="C33" s="116" t="s">
        <v>440</v>
      </c>
      <c r="D33" s="116" t="s">
        <v>471</v>
      </c>
      <c r="E33" s="116" t="s">
        <v>483</v>
      </c>
      <c r="F33" s="116" t="s">
        <v>502</v>
      </c>
      <c r="G33" s="116" t="s">
        <v>515</v>
      </c>
      <c r="H33" s="116" t="s">
        <v>525</v>
      </c>
      <c r="I33" s="116" t="s">
        <v>541</v>
      </c>
      <c r="J33" s="116" t="s">
        <v>768</v>
      </c>
      <c r="K33" s="116" t="s">
        <v>576</v>
      </c>
      <c r="L33" s="116" t="s">
        <v>596</v>
      </c>
      <c r="M33" s="116" t="s">
        <v>611</v>
      </c>
      <c r="N33" s="116" t="s">
        <v>622</v>
      </c>
      <c r="O33" s="116" t="s">
        <v>632</v>
      </c>
      <c r="P33" s="116" t="s">
        <v>648</v>
      </c>
      <c r="Q33" s="116" t="s">
        <v>678</v>
      </c>
    </row>
    <row r="34" spans="1:17" ht="409.5" x14ac:dyDescent="0.25">
      <c r="A34" s="116" t="s">
        <v>407</v>
      </c>
      <c r="B34" s="116" t="s">
        <v>420</v>
      </c>
      <c r="C34" s="116" t="s">
        <v>441</v>
      </c>
      <c r="D34" s="116" t="s">
        <v>472</v>
      </c>
      <c r="E34" s="116" t="s">
        <v>484</v>
      </c>
      <c r="F34" s="116" t="s">
        <v>503</v>
      </c>
      <c r="G34" s="116" t="s">
        <v>516</v>
      </c>
      <c r="H34" s="116" t="s">
        <v>526</v>
      </c>
      <c r="I34" s="116" t="s">
        <v>542</v>
      </c>
      <c r="J34" s="116" t="s">
        <v>563</v>
      </c>
      <c r="K34" s="116" t="s">
        <v>577</v>
      </c>
      <c r="L34" s="116" t="s">
        <v>597</v>
      </c>
      <c r="M34" s="116" t="s">
        <v>612</v>
      </c>
      <c r="N34" s="116" t="s">
        <v>623</v>
      </c>
      <c r="O34" s="116" t="s">
        <v>633</v>
      </c>
      <c r="P34" s="116" t="s">
        <v>649</v>
      </c>
      <c r="Q34" s="116" t="s">
        <v>679</v>
      </c>
    </row>
    <row r="35" spans="1:17" ht="345" x14ac:dyDescent="0.25">
      <c r="A35" s="116" t="s">
        <v>408</v>
      </c>
      <c r="B35" s="116" t="s">
        <v>421</v>
      </c>
      <c r="C35" s="116" t="s">
        <v>442</v>
      </c>
      <c r="D35" s="116" t="s">
        <v>473</v>
      </c>
      <c r="E35" s="116" t="s">
        <v>485</v>
      </c>
      <c r="F35" s="116" t="s">
        <v>504</v>
      </c>
      <c r="G35" s="116"/>
      <c r="H35" s="116" t="s">
        <v>527</v>
      </c>
      <c r="I35" s="116" t="s">
        <v>543</v>
      </c>
      <c r="J35" s="116" t="s">
        <v>564</v>
      </c>
      <c r="K35" s="116" t="s">
        <v>578</v>
      </c>
      <c r="L35" s="116" t="s">
        <v>598</v>
      </c>
      <c r="M35" s="116"/>
      <c r="N35" s="116" t="s">
        <v>624</v>
      </c>
      <c r="O35" s="116" t="s">
        <v>634</v>
      </c>
      <c r="P35" s="116" t="s">
        <v>650</v>
      </c>
      <c r="Q35" s="116" t="s">
        <v>680</v>
      </c>
    </row>
    <row r="36" spans="1:17" ht="409.5" x14ac:dyDescent="0.25">
      <c r="A36" s="116" t="s">
        <v>409</v>
      </c>
      <c r="B36" s="116" t="s">
        <v>422</v>
      </c>
      <c r="C36" s="116" t="s">
        <v>443</v>
      </c>
      <c r="D36" s="116" t="s">
        <v>474</v>
      </c>
      <c r="E36" s="116" t="s">
        <v>486</v>
      </c>
      <c r="F36" s="116" t="s">
        <v>505</v>
      </c>
      <c r="G36" s="116"/>
      <c r="H36" s="116" t="s">
        <v>528</v>
      </c>
      <c r="I36" s="116" t="s">
        <v>544</v>
      </c>
      <c r="J36" s="116" t="s">
        <v>565</v>
      </c>
      <c r="K36" s="116" t="s">
        <v>579</v>
      </c>
      <c r="L36" s="116" t="s">
        <v>599</v>
      </c>
      <c r="M36" s="116"/>
      <c r="N36" s="116" t="s">
        <v>625</v>
      </c>
      <c r="O36" s="116" t="s">
        <v>635</v>
      </c>
      <c r="P36" s="116" t="s">
        <v>651</v>
      </c>
      <c r="Q36" s="116" t="s">
        <v>681</v>
      </c>
    </row>
    <row r="37" spans="1:17" ht="409.5" x14ac:dyDescent="0.25">
      <c r="A37" s="116" t="s">
        <v>410</v>
      </c>
      <c r="B37" s="116" t="s">
        <v>423</v>
      </c>
      <c r="C37" s="116" t="s">
        <v>444</v>
      </c>
      <c r="D37" s="116" t="s">
        <v>475</v>
      </c>
      <c r="E37" s="116" t="s">
        <v>487</v>
      </c>
      <c r="F37" s="116" t="s">
        <v>506</v>
      </c>
      <c r="G37" s="116"/>
      <c r="H37" s="116" t="s">
        <v>529</v>
      </c>
      <c r="I37" s="116" t="s">
        <v>545</v>
      </c>
      <c r="J37" s="116" t="s">
        <v>566</v>
      </c>
      <c r="K37" s="116" t="s">
        <v>580</v>
      </c>
      <c r="L37" s="116" t="s">
        <v>600</v>
      </c>
      <c r="M37" s="116"/>
      <c r="N37" s="116"/>
      <c r="O37" s="116" t="s">
        <v>636</v>
      </c>
      <c r="P37" s="116" t="s">
        <v>652</v>
      </c>
      <c r="Q37" s="116" t="s">
        <v>682</v>
      </c>
    </row>
    <row r="38" spans="1:17" ht="409.5" x14ac:dyDescent="0.25">
      <c r="A38" s="116" t="s">
        <v>411</v>
      </c>
      <c r="B38" s="116" t="s">
        <v>424</v>
      </c>
      <c r="C38" s="116" t="s">
        <v>445</v>
      </c>
      <c r="D38" s="116" t="s">
        <v>476</v>
      </c>
      <c r="E38" s="116" t="s">
        <v>488</v>
      </c>
      <c r="F38" s="116"/>
      <c r="G38" s="116"/>
      <c r="H38" s="116" t="s">
        <v>530</v>
      </c>
      <c r="I38" s="116" t="s">
        <v>546</v>
      </c>
      <c r="J38" s="116" t="s">
        <v>567</v>
      </c>
      <c r="K38" s="116" t="s">
        <v>581</v>
      </c>
      <c r="L38" s="116" t="s">
        <v>601</v>
      </c>
      <c r="M38" s="116"/>
      <c r="N38" s="116"/>
      <c r="O38" s="116" t="s">
        <v>637</v>
      </c>
      <c r="P38" s="116" t="s">
        <v>653</v>
      </c>
      <c r="Q38" s="116" t="s">
        <v>683</v>
      </c>
    </row>
    <row r="39" spans="1:17" ht="409.5" x14ac:dyDescent="0.25">
      <c r="A39" s="116" t="s">
        <v>769</v>
      </c>
      <c r="B39" s="116" t="s">
        <v>425</v>
      </c>
      <c r="C39" s="116" t="s">
        <v>446</v>
      </c>
      <c r="D39" s="116"/>
      <c r="E39" s="116" t="s">
        <v>489</v>
      </c>
      <c r="F39" s="116"/>
      <c r="G39" s="116"/>
      <c r="H39" s="116" t="s">
        <v>770</v>
      </c>
      <c r="I39" s="116"/>
      <c r="J39" s="116" t="s">
        <v>568</v>
      </c>
      <c r="K39" s="116" t="s">
        <v>582</v>
      </c>
      <c r="L39" s="116" t="s">
        <v>602</v>
      </c>
      <c r="M39" s="116"/>
      <c r="N39" s="116"/>
      <c r="O39" s="116" t="s">
        <v>638</v>
      </c>
      <c r="P39" s="116" t="s">
        <v>654</v>
      </c>
      <c r="Q39" s="116" t="s">
        <v>684</v>
      </c>
    </row>
    <row r="40" spans="1:17" ht="405" x14ac:dyDescent="0.25">
      <c r="A40" s="116" t="s">
        <v>412</v>
      </c>
      <c r="B40" s="116" t="s">
        <v>426</v>
      </c>
      <c r="C40" s="116" t="s">
        <v>447</v>
      </c>
      <c r="D40" s="116"/>
      <c r="E40" s="116" t="s">
        <v>490</v>
      </c>
      <c r="F40" s="116"/>
      <c r="G40" s="116"/>
      <c r="H40" s="116" t="s">
        <v>531</v>
      </c>
      <c r="I40" s="116"/>
      <c r="J40" s="116" t="s">
        <v>569</v>
      </c>
      <c r="K40" s="116" t="s">
        <v>583</v>
      </c>
      <c r="L40" s="116"/>
      <c r="M40" s="116"/>
      <c r="N40" s="116"/>
      <c r="O40" s="116" t="s">
        <v>639</v>
      </c>
      <c r="P40" s="116" t="s">
        <v>655</v>
      </c>
      <c r="Q40" s="116" t="s">
        <v>685</v>
      </c>
    </row>
    <row r="41" spans="1:17" ht="300" x14ac:dyDescent="0.25">
      <c r="A41" s="116"/>
      <c r="B41" s="116"/>
      <c r="C41" s="116" t="s">
        <v>448</v>
      </c>
      <c r="D41" s="116"/>
      <c r="E41" s="116"/>
      <c r="F41" s="116"/>
      <c r="G41" s="116"/>
      <c r="H41" s="116" t="s">
        <v>532</v>
      </c>
      <c r="I41" s="116"/>
      <c r="J41" s="116"/>
      <c r="K41" s="116"/>
      <c r="L41" s="116"/>
      <c r="M41" s="116"/>
      <c r="N41" s="116"/>
      <c r="O41" s="116"/>
      <c r="P41" s="116" t="s">
        <v>656</v>
      </c>
      <c r="Q41" s="116" t="s">
        <v>686</v>
      </c>
    </row>
    <row r="42" spans="1:17" ht="409.5" x14ac:dyDescent="0.25">
      <c r="A42" s="116"/>
      <c r="B42" s="116"/>
      <c r="C42" s="116" t="s">
        <v>449</v>
      </c>
      <c r="D42" s="116"/>
      <c r="E42" s="116"/>
      <c r="F42" s="116"/>
      <c r="G42" s="116"/>
      <c r="H42" s="116" t="s">
        <v>533</v>
      </c>
      <c r="I42" s="116"/>
      <c r="J42" s="116"/>
      <c r="K42" s="116"/>
      <c r="L42" s="116"/>
      <c r="M42" s="116"/>
      <c r="N42" s="116"/>
      <c r="O42" s="116"/>
      <c r="P42" s="116" t="s">
        <v>657</v>
      </c>
      <c r="Q42" s="116" t="s">
        <v>687</v>
      </c>
    </row>
    <row r="43" spans="1:17" ht="375" x14ac:dyDescent="0.25">
      <c r="A43" s="116"/>
      <c r="B43" s="116"/>
      <c r="C43" s="116" t="s">
        <v>450</v>
      </c>
      <c r="D43" s="116"/>
      <c r="E43" s="116"/>
      <c r="F43" s="116"/>
      <c r="G43" s="116"/>
      <c r="H43" s="116" t="s">
        <v>534</v>
      </c>
      <c r="I43" s="116"/>
      <c r="J43" s="116"/>
      <c r="K43" s="116"/>
      <c r="L43" s="116"/>
      <c r="M43" s="116"/>
      <c r="N43" s="116"/>
      <c r="O43" s="116"/>
      <c r="P43" s="116" t="s">
        <v>658</v>
      </c>
      <c r="Q43" s="116" t="s">
        <v>688</v>
      </c>
    </row>
    <row r="44" spans="1:17" ht="409.5" x14ac:dyDescent="0.25">
      <c r="A44" s="116"/>
      <c r="B44" s="116"/>
      <c r="C44" s="116" t="s">
        <v>451</v>
      </c>
      <c r="D44" s="116"/>
      <c r="E44" s="116"/>
      <c r="F44" s="116"/>
      <c r="G44" s="116"/>
      <c r="H44" s="116"/>
      <c r="I44" s="116"/>
      <c r="J44" s="116"/>
      <c r="K44" s="116"/>
      <c r="L44" s="116"/>
      <c r="M44" s="116"/>
      <c r="N44" s="116"/>
      <c r="O44" s="116"/>
      <c r="P44" s="116" t="s">
        <v>659</v>
      </c>
      <c r="Q44" s="116" t="s">
        <v>689</v>
      </c>
    </row>
    <row r="45" spans="1:17" ht="225" x14ac:dyDescent="0.25">
      <c r="A45" s="116"/>
      <c r="B45" s="116"/>
      <c r="C45" s="116" t="s">
        <v>452</v>
      </c>
      <c r="D45" s="116"/>
      <c r="E45" s="116"/>
      <c r="F45" s="116"/>
      <c r="G45" s="116"/>
      <c r="H45" s="116"/>
      <c r="I45" s="116"/>
      <c r="J45" s="116"/>
      <c r="K45" s="116"/>
      <c r="L45" s="116"/>
      <c r="M45" s="116"/>
      <c r="N45" s="116"/>
      <c r="O45" s="116"/>
      <c r="P45" s="116" t="s">
        <v>660</v>
      </c>
      <c r="Q45" s="116" t="s">
        <v>691</v>
      </c>
    </row>
    <row r="46" spans="1:17" ht="409.5" x14ac:dyDescent="0.25">
      <c r="A46" s="116"/>
      <c r="B46" s="116"/>
      <c r="C46" s="116" t="s">
        <v>453</v>
      </c>
      <c r="D46" s="116"/>
      <c r="E46" s="116"/>
      <c r="F46" s="116"/>
      <c r="G46" s="116"/>
      <c r="H46" s="116"/>
      <c r="I46" s="116"/>
      <c r="J46" s="116"/>
      <c r="K46" s="116"/>
      <c r="L46" s="116"/>
      <c r="M46" s="116"/>
      <c r="N46" s="116"/>
      <c r="O46" s="116"/>
      <c r="P46" s="116" t="s">
        <v>661</v>
      </c>
      <c r="Q46" s="116" t="s">
        <v>692</v>
      </c>
    </row>
    <row r="47" spans="1:17" ht="255" x14ac:dyDescent="0.25">
      <c r="A47" s="116"/>
      <c r="B47" s="116"/>
      <c r="C47" s="116" t="s">
        <v>454</v>
      </c>
      <c r="D47" s="116"/>
      <c r="E47" s="116"/>
      <c r="F47" s="116"/>
      <c r="G47" s="116"/>
      <c r="H47" s="116"/>
      <c r="I47" s="116"/>
      <c r="J47" s="116"/>
      <c r="K47" s="116"/>
      <c r="L47" s="116"/>
      <c r="M47" s="116"/>
      <c r="N47" s="116"/>
      <c r="O47" s="116"/>
      <c r="P47" s="116" t="s">
        <v>662</v>
      </c>
      <c r="Q47" s="116" t="s">
        <v>693</v>
      </c>
    </row>
    <row r="48" spans="1:17" ht="330" x14ac:dyDescent="0.25">
      <c r="A48" s="116"/>
      <c r="B48" s="116"/>
      <c r="C48" s="116" t="s">
        <v>455</v>
      </c>
      <c r="D48" s="116"/>
      <c r="E48" s="116"/>
      <c r="F48" s="116"/>
      <c r="G48" s="116"/>
      <c r="H48" s="116"/>
      <c r="I48" s="116"/>
      <c r="J48" s="116"/>
      <c r="K48" s="116"/>
      <c r="L48" s="116"/>
      <c r="M48" s="116"/>
      <c r="N48" s="116"/>
      <c r="O48" s="116"/>
      <c r="P48" s="116" t="s">
        <v>663</v>
      </c>
      <c r="Q48" s="116" t="s">
        <v>694</v>
      </c>
    </row>
    <row r="49" spans="1:17" ht="409.5" x14ac:dyDescent="0.25">
      <c r="A49" s="116"/>
      <c r="B49" s="116"/>
      <c r="C49" s="116" t="s">
        <v>456</v>
      </c>
      <c r="D49" s="116"/>
      <c r="E49" s="116"/>
      <c r="F49" s="116"/>
      <c r="G49" s="116"/>
      <c r="H49" s="116"/>
      <c r="I49" s="116"/>
      <c r="J49" s="116"/>
      <c r="K49" s="116"/>
      <c r="L49" s="116"/>
      <c r="M49" s="116"/>
      <c r="N49" s="116"/>
      <c r="O49" s="116"/>
      <c r="P49" s="116" t="s">
        <v>664</v>
      </c>
      <c r="Q49" s="116" t="s">
        <v>695</v>
      </c>
    </row>
    <row r="50" spans="1:17" ht="375" x14ac:dyDescent="0.25">
      <c r="A50" s="116"/>
      <c r="B50" s="116"/>
      <c r="C50" s="116" t="s">
        <v>457</v>
      </c>
      <c r="D50" s="116"/>
      <c r="E50" s="116"/>
      <c r="F50" s="116"/>
      <c r="G50" s="116"/>
      <c r="H50" s="116"/>
      <c r="I50" s="116"/>
      <c r="J50" s="116"/>
      <c r="K50" s="116"/>
      <c r="L50" s="116"/>
      <c r="M50" s="116"/>
      <c r="N50" s="116"/>
      <c r="O50" s="116"/>
      <c r="P50" s="116"/>
      <c r="Q50" s="116" t="s">
        <v>696</v>
      </c>
    </row>
    <row r="51" spans="1:17" ht="60" x14ac:dyDescent="0.25">
      <c r="A51" s="116"/>
      <c r="B51" s="116"/>
      <c r="C51" s="116" t="s">
        <v>458</v>
      </c>
      <c r="D51" s="116"/>
      <c r="E51" s="116"/>
      <c r="F51" s="116"/>
      <c r="G51" s="116"/>
      <c r="H51" s="116"/>
      <c r="I51" s="116"/>
      <c r="J51" s="116"/>
      <c r="K51" s="116"/>
      <c r="L51" s="116"/>
      <c r="M51" s="116"/>
      <c r="N51" s="116"/>
      <c r="O51" s="116"/>
      <c r="P51" s="116"/>
      <c r="Q51" s="116"/>
    </row>
    <row r="52" spans="1:17" ht="30" x14ac:dyDescent="0.25">
      <c r="A52" s="116"/>
      <c r="B52" s="116"/>
      <c r="C52" s="116" t="s">
        <v>459</v>
      </c>
      <c r="D52" s="116"/>
      <c r="E52" s="116"/>
      <c r="F52" s="116"/>
      <c r="G52" s="116"/>
      <c r="H52" s="116"/>
      <c r="I52" s="116"/>
      <c r="J52" s="116"/>
      <c r="K52" s="116"/>
      <c r="L52" s="116"/>
      <c r="M52" s="116"/>
      <c r="N52" s="116"/>
      <c r="O52" s="116"/>
      <c r="P52" s="116"/>
      <c r="Q52" s="116"/>
    </row>
    <row r="53" spans="1:17" ht="45" x14ac:dyDescent="0.25">
      <c r="A53" s="116"/>
      <c r="B53" s="116"/>
      <c r="C53" s="116" t="s">
        <v>460</v>
      </c>
      <c r="D53" s="116"/>
      <c r="E53" s="116"/>
      <c r="F53" s="116"/>
      <c r="G53" s="116"/>
      <c r="H53" s="116"/>
      <c r="I53" s="116"/>
      <c r="J53" s="116"/>
      <c r="K53" s="116"/>
      <c r="L53" s="116"/>
      <c r="M53" s="116"/>
      <c r="N53" s="116"/>
      <c r="O53" s="116"/>
      <c r="P53" s="116"/>
      <c r="Q53" s="116"/>
    </row>
    <row r="54" spans="1:17" ht="60" x14ac:dyDescent="0.25">
      <c r="A54" s="116"/>
      <c r="B54" s="116"/>
      <c r="C54" s="116" t="s">
        <v>461</v>
      </c>
      <c r="D54" s="116"/>
      <c r="E54" s="116"/>
      <c r="F54" s="116"/>
      <c r="G54" s="116"/>
      <c r="H54" s="116"/>
      <c r="I54" s="116"/>
      <c r="J54" s="116"/>
      <c r="K54" s="116"/>
      <c r="L54" s="116"/>
      <c r="M54" s="116"/>
      <c r="N54" s="116"/>
      <c r="O54" s="116"/>
      <c r="P54" s="116"/>
      <c r="Q54" s="116"/>
    </row>
    <row r="56" spans="1:17" ht="63" x14ac:dyDescent="0.25">
      <c r="C56" s="139" t="s">
        <v>944</v>
      </c>
    </row>
    <row r="57" spans="1:17" ht="15.75" x14ac:dyDescent="0.25">
      <c r="C57" s="139" t="s">
        <v>906</v>
      </c>
    </row>
    <row r="58" spans="1:17" ht="30" x14ac:dyDescent="0.25">
      <c r="C58" s="136" t="s">
        <v>907</v>
      </c>
    </row>
    <row r="59" spans="1:17" x14ac:dyDescent="0.25">
      <c r="C59" s="136" t="s">
        <v>908</v>
      </c>
    </row>
    <row r="60" spans="1:17" ht="45" x14ac:dyDescent="0.25">
      <c r="C60" s="136" t="s">
        <v>909</v>
      </c>
    </row>
    <row r="61" spans="1:17" x14ac:dyDescent="0.25">
      <c r="C61" s="136"/>
    </row>
    <row r="62" spans="1:17" ht="15.75" x14ac:dyDescent="0.25">
      <c r="C62" s="139" t="s">
        <v>910</v>
      </c>
    </row>
    <row r="63" spans="1:17" ht="30" x14ac:dyDescent="0.25">
      <c r="C63" s="136" t="s">
        <v>911</v>
      </c>
    </row>
    <row r="64" spans="1:17" ht="30" x14ac:dyDescent="0.25">
      <c r="C64" s="136" t="s">
        <v>912</v>
      </c>
    </row>
    <row r="65" spans="3:3" ht="30" x14ac:dyDescent="0.25">
      <c r="C65" s="136" t="s">
        <v>913</v>
      </c>
    </row>
    <row r="66" spans="3:3" x14ac:dyDescent="0.25">
      <c r="C66" s="136"/>
    </row>
    <row r="67" spans="3:3" ht="15.75" x14ac:dyDescent="0.25">
      <c r="C67" s="139" t="s">
        <v>914</v>
      </c>
    </row>
    <row r="68" spans="3:3" ht="30" x14ac:dyDescent="0.25">
      <c r="C68" s="136" t="s">
        <v>915</v>
      </c>
    </row>
    <row r="69" spans="3:3" ht="30" x14ac:dyDescent="0.25">
      <c r="C69" s="136" t="s">
        <v>916</v>
      </c>
    </row>
    <row r="70" spans="3:3" ht="30" x14ac:dyDescent="0.25">
      <c r="C70" s="136" t="s">
        <v>917</v>
      </c>
    </row>
    <row r="71" spans="3:3" x14ac:dyDescent="0.25">
      <c r="C71" s="136"/>
    </row>
    <row r="72" spans="3:3" ht="15.75" x14ac:dyDescent="0.25">
      <c r="C72" s="139" t="s">
        <v>918</v>
      </c>
    </row>
    <row r="73" spans="3:3" ht="60" x14ac:dyDescent="0.25">
      <c r="C73" s="136" t="s">
        <v>919</v>
      </c>
    </row>
    <row r="74" spans="3:3" ht="60" x14ac:dyDescent="0.25">
      <c r="C74" s="136" t="s">
        <v>920</v>
      </c>
    </row>
    <row r="75" spans="3:3" ht="45" x14ac:dyDescent="0.25">
      <c r="C75" s="136" t="s">
        <v>921</v>
      </c>
    </row>
    <row r="76" spans="3:3" ht="45" x14ac:dyDescent="0.25">
      <c r="C76" s="136" t="s">
        <v>922</v>
      </c>
    </row>
    <row r="77" spans="3:3" ht="30" x14ac:dyDescent="0.25">
      <c r="C77" s="136" t="s">
        <v>923</v>
      </c>
    </row>
    <row r="78" spans="3:3" x14ac:dyDescent="0.25">
      <c r="C78" s="136"/>
    </row>
    <row r="79" spans="3:3" ht="15.75" x14ac:dyDescent="0.25">
      <c r="C79" s="139" t="s">
        <v>926</v>
      </c>
    </row>
    <row r="80" spans="3:3" x14ac:dyDescent="0.25">
      <c r="C80" s="136" t="s">
        <v>946</v>
      </c>
    </row>
    <row r="81" spans="3:3" x14ac:dyDescent="0.25">
      <c r="C81" s="136" t="s">
        <v>947</v>
      </c>
    </row>
    <row r="82" spans="3:3" x14ac:dyDescent="0.25">
      <c r="C82" s="136" t="s">
        <v>948</v>
      </c>
    </row>
    <row r="83" spans="3:3" ht="30" x14ac:dyDescent="0.25">
      <c r="C83" s="136" t="s">
        <v>949</v>
      </c>
    </row>
    <row r="84" spans="3:3" x14ac:dyDescent="0.25">
      <c r="C84" s="136" t="s">
        <v>950</v>
      </c>
    </row>
  </sheetData>
  <pageMargins left="0.7" right="0.7" top="0.75" bottom="0.75" header="0.3" footer="0.3"/>
  <pageSetup orientation="portrait" r:id="rId1"/>
  <tableParts count="5">
    <tablePart r:id="rId2"/>
    <tablePart r:id="rId3"/>
    <tablePart r:id="rId4"/>
    <tablePart r:id="rId5"/>
    <tablePart r:id="rId6"/>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I157"/>
  <sheetViews>
    <sheetView topLeftCell="A76" zoomScale="71" zoomScaleNormal="71" zoomScalePageLayoutView="71" workbookViewId="0">
      <selection activeCell="I45" sqref="I45:K45"/>
    </sheetView>
  </sheetViews>
  <sheetFormatPr baseColWidth="10" defaultColWidth="11.42578125" defaultRowHeight="15" x14ac:dyDescent="0.25"/>
  <cols>
    <col min="18" max="18" width="11.42578125" customWidth="1"/>
    <col min="21" max="21" width="14.140625" customWidth="1"/>
  </cols>
  <sheetData>
    <row r="1" spans="2:35" ht="15.75" thickBot="1" x14ac:dyDescent="0.3"/>
    <row r="2" spans="2:35" ht="74.25" customHeight="1" thickBot="1" x14ac:dyDescent="0.3">
      <c r="B2" s="90" t="s">
        <v>291</v>
      </c>
      <c r="C2" s="91"/>
      <c r="D2" s="502" t="s">
        <v>292</v>
      </c>
      <c r="E2" s="502"/>
      <c r="F2" s="502"/>
      <c r="G2" s="502"/>
      <c r="H2" s="502"/>
      <c r="I2" s="502"/>
      <c r="J2" s="502"/>
      <c r="K2" s="502"/>
      <c r="L2" s="101"/>
      <c r="M2" s="101"/>
      <c r="N2" s="101"/>
      <c r="O2" s="101"/>
      <c r="P2" s="101"/>
      <c r="Q2" s="101"/>
      <c r="R2" s="101"/>
      <c r="S2" s="101"/>
      <c r="T2" s="101"/>
      <c r="U2" s="101"/>
      <c r="V2" s="101"/>
      <c r="W2" s="101"/>
      <c r="X2" s="227"/>
      <c r="Y2" s="227"/>
      <c r="Z2" s="227"/>
      <c r="AA2" s="227"/>
      <c r="AB2" s="227"/>
      <c r="AC2" s="227"/>
      <c r="AD2" s="227"/>
      <c r="AE2" s="227"/>
      <c r="AF2" s="227"/>
      <c r="AG2" s="227"/>
      <c r="AH2" s="227"/>
      <c r="AI2" s="228"/>
    </row>
    <row r="3" spans="2:35" ht="16.5" thickBot="1" x14ac:dyDescent="0.3">
      <c r="B3" s="229" t="s">
        <v>286</v>
      </c>
      <c r="C3" s="230"/>
      <c r="D3" s="230"/>
      <c r="E3" s="230"/>
      <c r="F3" s="230"/>
      <c r="G3" s="230"/>
      <c r="H3" s="230"/>
      <c r="I3" s="231"/>
      <c r="J3" s="232"/>
      <c r="K3" s="233"/>
      <c r="L3" s="233"/>
      <c r="M3" s="233"/>
      <c r="N3" s="233"/>
      <c r="O3" s="233"/>
      <c r="P3" s="233"/>
      <c r="Q3" s="233"/>
      <c r="R3" s="233"/>
      <c r="S3" s="233"/>
      <c r="T3" s="233"/>
      <c r="U3" s="233"/>
      <c r="V3" s="233"/>
      <c r="W3" s="233"/>
      <c r="X3" s="233"/>
      <c r="Y3" s="233"/>
      <c r="Z3" s="233"/>
      <c r="AA3" s="233"/>
      <c r="AB3" s="233"/>
      <c r="AC3" s="233"/>
      <c r="AD3" s="233"/>
      <c r="AE3" s="233"/>
      <c r="AF3" s="233"/>
      <c r="AG3" s="233"/>
      <c r="AH3" s="233"/>
      <c r="AI3" s="234"/>
    </row>
    <row r="4" spans="2:35" ht="15.75" x14ac:dyDescent="0.25">
      <c r="B4" s="235"/>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7"/>
    </row>
    <row r="5" spans="2:35" ht="27" customHeight="1" thickBot="1" x14ac:dyDescent="0.3">
      <c r="B5" s="253" t="s">
        <v>287</v>
      </c>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254"/>
      <c r="AI5" s="255"/>
    </row>
    <row r="6" spans="2:35" ht="35.25" customHeight="1" x14ac:dyDescent="0.25">
      <c r="B6" s="256" t="s">
        <v>293</v>
      </c>
      <c r="C6" s="257"/>
      <c r="D6" s="260" t="s">
        <v>294</v>
      </c>
      <c r="E6" s="261"/>
      <c r="F6" s="261"/>
      <c r="G6" s="261"/>
      <c r="H6" s="261"/>
      <c r="I6" s="257"/>
      <c r="J6" s="260" t="s">
        <v>295</v>
      </c>
      <c r="K6" s="261"/>
      <c r="L6" s="261"/>
      <c r="M6" s="261"/>
      <c r="N6" s="261"/>
      <c r="O6" s="257"/>
      <c r="P6" s="265" t="s">
        <v>296</v>
      </c>
      <c r="Q6" s="266"/>
      <c r="R6" s="267"/>
      <c r="S6" s="271" t="s">
        <v>297</v>
      </c>
      <c r="T6" s="266"/>
      <c r="U6" s="266"/>
      <c r="V6" s="266"/>
      <c r="W6" s="274" t="s">
        <v>298</v>
      </c>
      <c r="X6" s="261"/>
      <c r="Y6" s="261"/>
      <c r="Z6" s="261"/>
      <c r="AA6" s="261"/>
      <c r="AB6" s="261"/>
      <c r="AC6" s="261"/>
      <c r="AD6" s="261"/>
      <c r="AE6" s="261"/>
      <c r="AF6" s="261"/>
      <c r="AG6" s="261"/>
      <c r="AH6" s="261"/>
      <c r="AI6" s="275"/>
    </row>
    <row r="7" spans="2:35" ht="33" customHeight="1" x14ac:dyDescent="0.25">
      <c r="B7" s="258"/>
      <c r="C7" s="259"/>
      <c r="D7" s="262"/>
      <c r="E7" s="263"/>
      <c r="F7" s="263"/>
      <c r="G7" s="263"/>
      <c r="H7" s="263"/>
      <c r="I7" s="259"/>
      <c r="J7" s="262"/>
      <c r="K7" s="263"/>
      <c r="L7" s="263"/>
      <c r="M7" s="263"/>
      <c r="N7" s="263"/>
      <c r="O7" s="259"/>
      <c r="P7" s="268"/>
      <c r="Q7" s="269"/>
      <c r="R7" s="270"/>
      <c r="S7" s="272"/>
      <c r="T7" s="273"/>
      <c r="U7" s="273"/>
      <c r="V7" s="273"/>
      <c r="W7" s="276" t="s">
        <v>299</v>
      </c>
      <c r="X7" s="277"/>
      <c r="Y7" s="277"/>
      <c r="Z7" s="277"/>
      <c r="AA7" s="277"/>
      <c r="AB7" s="277"/>
      <c r="AC7" s="278"/>
      <c r="AD7" s="279" t="s">
        <v>300</v>
      </c>
      <c r="AE7" s="280"/>
      <c r="AF7" s="280"/>
      <c r="AG7" s="280"/>
      <c r="AH7" s="280"/>
      <c r="AI7" s="281"/>
    </row>
    <row r="8" spans="2:35" ht="30.75" customHeight="1" thickBot="1" x14ac:dyDescent="0.3">
      <c r="B8" s="300"/>
      <c r="C8" s="301"/>
      <c r="D8" s="302" t="s">
        <v>19</v>
      </c>
      <c r="E8" s="302"/>
      <c r="F8" s="302"/>
      <c r="G8" s="302"/>
      <c r="H8" s="302"/>
      <c r="I8" s="302"/>
      <c r="J8" s="302" t="s">
        <v>50</v>
      </c>
      <c r="K8" s="302"/>
      <c r="L8" s="302"/>
      <c r="M8" s="302"/>
      <c r="N8" s="302"/>
      <c r="O8" s="302"/>
      <c r="P8" s="302" t="s">
        <v>27</v>
      </c>
      <c r="Q8" s="302"/>
      <c r="R8" s="302"/>
      <c r="S8" s="303" t="s">
        <v>274</v>
      </c>
      <c r="T8" s="304"/>
      <c r="U8" s="304"/>
      <c r="V8" s="304"/>
      <c r="W8" s="305" t="s">
        <v>301</v>
      </c>
      <c r="X8" s="305"/>
      <c r="Y8" s="305"/>
      <c r="Z8" s="305"/>
      <c r="AA8" s="305"/>
      <c r="AB8" s="305"/>
      <c r="AC8" s="305"/>
      <c r="AD8" s="282" t="s">
        <v>302</v>
      </c>
      <c r="AE8" s="283"/>
      <c r="AF8" s="283"/>
      <c r="AG8" s="283"/>
      <c r="AH8" s="283"/>
      <c r="AI8" s="284"/>
    </row>
    <row r="9" spans="2:35" ht="16.5" thickBot="1" x14ac:dyDescent="0.3">
      <c r="B9" s="285" t="s">
        <v>303</v>
      </c>
      <c r="C9" s="286"/>
      <c r="D9" s="286"/>
      <c r="E9" s="287"/>
      <c r="F9" s="287"/>
      <c r="G9" s="287"/>
      <c r="H9" s="287"/>
      <c r="I9" s="287"/>
      <c r="J9" s="287"/>
      <c r="K9" s="287"/>
      <c r="L9" s="287"/>
      <c r="M9" s="287"/>
      <c r="N9" s="287"/>
      <c r="O9" s="287"/>
      <c r="P9" s="287"/>
      <c r="Q9" s="287"/>
      <c r="R9" s="287"/>
      <c r="S9" s="287"/>
      <c r="T9" s="287"/>
      <c r="U9" s="287"/>
      <c r="V9" s="287"/>
      <c r="W9" s="287"/>
      <c r="X9" s="287"/>
      <c r="Y9" s="287"/>
      <c r="Z9" s="287"/>
      <c r="AA9" s="287"/>
      <c r="AB9" s="287"/>
      <c r="AC9" s="287"/>
      <c r="AD9" s="287"/>
      <c r="AE9" s="287"/>
      <c r="AF9" s="287"/>
      <c r="AG9" s="287"/>
      <c r="AH9" s="287"/>
      <c r="AI9" s="288"/>
    </row>
    <row r="10" spans="2:35" ht="15.75" x14ac:dyDescent="0.25">
      <c r="B10" s="289" t="s">
        <v>304</v>
      </c>
      <c r="C10" s="290"/>
      <c r="D10" s="290"/>
      <c r="E10" s="290"/>
      <c r="F10" s="290"/>
      <c r="G10" s="290"/>
      <c r="H10" s="290"/>
      <c r="I10" s="290"/>
      <c r="J10" s="290"/>
      <c r="K10" s="290"/>
      <c r="L10" s="290"/>
      <c r="M10" s="290"/>
      <c r="N10" s="290"/>
      <c r="O10" s="290"/>
      <c r="P10" s="290"/>
      <c r="Q10" s="290"/>
      <c r="R10" s="290"/>
      <c r="S10" s="291" t="s">
        <v>305</v>
      </c>
      <c r="T10" s="292"/>
      <c r="U10" s="292"/>
      <c r="V10" s="292"/>
      <c r="W10" s="292"/>
      <c r="X10" s="292"/>
      <c r="Y10" s="292"/>
      <c r="Z10" s="292"/>
      <c r="AA10" s="292"/>
      <c r="AB10" s="292"/>
      <c r="AC10" s="292"/>
      <c r="AD10" s="292"/>
      <c r="AE10" s="292"/>
      <c r="AF10" s="292"/>
      <c r="AG10" s="292"/>
      <c r="AH10" s="292"/>
      <c r="AI10" s="293"/>
    </row>
    <row r="11" spans="2:35" ht="16.5" thickBot="1" x14ac:dyDescent="0.3">
      <c r="B11" s="294"/>
      <c r="C11" s="295"/>
      <c r="D11" s="295"/>
      <c r="E11" s="296"/>
      <c r="F11" s="296"/>
      <c r="G11" s="296"/>
      <c r="H11" s="296"/>
      <c r="I11" s="296"/>
      <c r="J11" s="296"/>
      <c r="K11" s="296"/>
      <c r="L11" s="296"/>
      <c r="M11" s="296"/>
      <c r="N11" s="296"/>
      <c r="O11" s="296"/>
      <c r="P11" s="296"/>
      <c r="Q11" s="296"/>
      <c r="R11" s="297"/>
      <c r="S11" s="298"/>
      <c r="T11" s="296"/>
      <c r="U11" s="296"/>
      <c r="V11" s="296"/>
      <c r="W11" s="296"/>
      <c r="X11" s="296"/>
      <c r="Y11" s="296"/>
      <c r="Z11" s="296"/>
      <c r="AA11" s="296"/>
      <c r="AB11" s="296"/>
      <c r="AC11" s="296"/>
      <c r="AD11" s="296"/>
      <c r="AE11" s="296"/>
      <c r="AF11" s="296"/>
      <c r="AG11" s="296"/>
      <c r="AH11" s="296"/>
      <c r="AI11" s="299"/>
    </row>
    <row r="12" spans="2:35" ht="16.5" thickBot="1" x14ac:dyDescent="0.3">
      <c r="B12" s="307" t="s">
        <v>306</v>
      </c>
      <c r="C12" s="308"/>
      <c r="D12" s="308"/>
      <c r="E12" s="308"/>
      <c r="F12" s="308"/>
      <c r="G12" s="308"/>
      <c r="H12" s="308"/>
      <c r="I12" s="308"/>
      <c r="J12" s="308"/>
      <c r="K12" s="308"/>
      <c r="L12" s="308"/>
      <c r="M12" s="308"/>
      <c r="N12" s="308"/>
      <c r="O12" s="308"/>
      <c r="P12" s="308"/>
      <c r="Q12" s="308"/>
      <c r="R12" s="308"/>
      <c r="S12" s="308"/>
      <c r="T12" s="308"/>
      <c r="U12" s="308"/>
      <c r="V12" s="308"/>
      <c r="W12" s="308"/>
      <c r="X12" s="308"/>
      <c r="Y12" s="308"/>
      <c r="Z12" s="308"/>
      <c r="AA12" s="308"/>
      <c r="AB12" s="308"/>
      <c r="AC12" s="308"/>
      <c r="AD12" s="308"/>
      <c r="AE12" s="308"/>
      <c r="AF12" s="308"/>
      <c r="AG12" s="308"/>
      <c r="AH12" s="308"/>
      <c r="AI12" s="309"/>
    </row>
    <row r="13" spans="2:35" ht="15.75" x14ac:dyDescent="0.25">
      <c r="B13" s="310" t="s">
        <v>307</v>
      </c>
      <c r="C13" s="311"/>
      <c r="D13" s="311"/>
      <c r="E13" s="312"/>
      <c r="F13" s="312"/>
      <c r="G13" s="312"/>
      <c r="H13" s="312"/>
      <c r="I13" s="312"/>
      <c r="J13" s="312"/>
      <c r="K13" s="312"/>
      <c r="L13" s="312"/>
      <c r="M13" s="312"/>
      <c r="N13" s="312"/>
      <c r="O13" s="312"/>
      <c r="P13" s="312"/>
      <c r="Q13" s="312"/>
      <c r="R13" s="312"/>
      <c r="S13" s="312"/>
      <c r="T13" s="312"/>
      <c r="U13" s="312"/>
      <c r="V13" s="312"/>
      <c r="W13" s="312"/>
      <c r="X13" s="312"/>
      <c r="Y13" s="312"/>
      <c r="Z13" s="312"/>
      <c r="AA13" s="312"/>
      <c r="AB13" s="312"/>
      <c r="AC13" s="312"/>
      <c r="AD13" s="312"/>
      <c r="AE13" s="312"/>
      <c r="AF13" s="312"/>
      <c r="AG13" s="312"/>
      <c r="AH13" s="312"/>
      <c r="AI13" s="313"/>
    </row>
    <row r="14" spans="2:35" ht="15.75" x14ac:dyDescent="0.25">
      <c r="B14" s="314"/>
      <c r="C14" s="315"/>
      <c r="D14" s="314">
        <v>2</v>
      </c>
      <c r="E14" s="315"/>
      <c r="F14" s="314">
        <v>3</v>
      </c>
      <c r="G14" s="315"/>
      <c r="H14" s="314">
        <v>4</v>
      </c>
      <c r="I14" s="315"/>
      <c r="J14" s="314">
        <v>5</v>
      </c>
      <c r="K14" s="315"/>
      <c r="L14" s="314">
        <v>6</v>
      </c>
      <c r="M14" s="315"/>
      <c r="N14" s="314">
        <v>7</v>
      </c>
      <c r="O14" s="315"/>
      <c r="P14" s="314">
        <v>8</v>
      </c>
      <c r="Q14" s="315"/>
      <c r="R14" s="314">
        <v>9</v>
      </c>
      <c r="S14" s="315"/>
      <c r="T14" s="314">
        <v>10</v>
      </c>
      <c r="U14" s="315"/>
      <c r="V14" s="314">
        <v>11</v>
      </c>
      <c r="W14" s="315"/>
      <c r="X14" s="314">
        <v>12</v>
      </c>
      <c r="Y14" s="315"/>
      <c r="Z14" s="314">
        <v>13</v>
      </c>
      <c r="AA14" s="315"/>
      <c r="AB14" s="314">
        <v>14</v>
      </c>
      <c r="AC14" s="315"/>
      <c r="AD14" s="314">
        <v>15</v>
      </c>
      <c r="AE14" s="315"/>
      <c r="AF14" s="314">
        <v>16</v>
      </c>
      <c r="AG14" s="315"/>
      <c r="AH14" s="314">
        <v>17</v>
      </c>
      <c r="AI14" s="315"/>
    </row>
    <row r="15" spans="2:35" x14ac:dyDescent="0.25">
      <c r="B15" s="316"/>
      <c r="C15" s="317"/>
      <c r="D15" s="316"/>
      <c r="E15" s="317"/>
      <c r="F15" s="316"/>
      <c r="G15" s="317"/>
      <c r="H15" s="316"/>
      <c r="I15" s="317"/>
      <c r="J15" s="316"/>
      <c r="K15" s="317"/>
      <c r="L15" s="316"/>
      <c r="M15" s="317"/>
      <c r="N15" s="316"/>
      <c r="O15" s="317"/>
      <c r="P15" s="316"/>
      <c r="Q15" s="317"/>
      <c r="R15" s="316"/>
      <c r="S15" s="317"/>
      <c r="T15" s="316"/>
      <c r="U15" s="317"/>
      <c r="V15" s="316"/>
      <c r="W15" s="317"/>
      <c r="X15" s="316"/>
      <c r="Y15" s="317"/>
      <c r="Z15" s="316"/>
      <c r="AA15" s="317"/>
      <c r="AB15" s="316"/>
      <c r="AC15" s="317"/>
      <c r="AD15" s="316"/>
      <c r="AE15" s="317"/>
      <c r="AF15" s="316"/>
      <c r="AG15" s="317"/>
      <c r="AH15" s="316" t="s">
        <v>149</v>
      </c>
      <c r="AI15" s="317"/>
    </row>
    <row r="16" spans="2:35" x14ac:dyDescent="0.25">
      <c r="B16" s="316"/>
      <c r="C16" s="317"/>
      <c r="D16" s="316"/>
      <c r="E16" s="317"/>
      <c r="F16" s="316"/>
      <c r="G16" s="317"/>
      <c r="H16" s="316"/>
      <c r="I16" s="317"/>
      <c r="J16" s="316"/>
      <c r="K16" s="317"/>
      <c r="L16" s="316"/>
      <c r="M16" s="317"/>
      <c r="N16" s="316"/>
      <c r="O16" s="317"/>
      <c r="P16" s="316"/>
      <c r="Q16" s="317"/>
      <c r="R16" s="316"/>
      <c r="S16" s="317"/>
      <c r="T16" s="316"/>
      <c r="U16" s="317"/>
      <c r="V16" s="316"/>
      <c r="W16" s="317"/>
      <c r="X16" s="316"/>
      <c r="Y16" s="317"/>
      <c r="Z16" s="316"/>
      <c r="AA16" s="317"/>
      <c r="AB16" s="316"/>
      <c r="AC16" s="317"/>
      <c r="AD16" s="316"/>
      <c r="AE16" s="317"/>
      <c r="AF16" s="316"/>
      <c r="AG16" s="317"/>
      <c r="AH16" s="316" t="s">
        <v>183</v>
      </c>
      <c r="AI16" s="317"/>
    </row>
    <row r="17" spans="2:35" x14ac:dyDescent="0.25">
      <c r="B17" s="316"/>
      <c r="C17" s="317"/>
      <c r="D17" s="316"/>
      <c r="E17" s="317"/>
      <c r="F17" s="316"/>
      <c r="G17" s="317"/>
      <c r="H17" s="316"/>
      <c r="I17" s="317"/>
      <c r="J17" s="316"/>
      <c r="K17" s="317"/>
      <c r="L17" s="316"/>
      <c r="M17" s="317"/>
      <c r="N17" s="316"/>
      <c r="O17" s="317"/>
      <c r="P17" s="316"/>
      <c r="Q17" s="317"/>
      <c r="R17" s="316"/>
      <c r="S17" s="317"/>
      <c r="T17" s="316"/>
      <c r="U17" s="317"/>
      <c r="V17" s="316"/>
      <c r="W17" s="317"/>
      <c r="X17" s="316"/>
      <c r="Y17" s="317"/>
      <c r="Z17" s="316"/>
      <c r="AA17" s="317"/>
      <c r="AB17" s="316"/>
      <c r="AC17" s="317"/>
      <c r="AD17" s="316"/>
      <c r="AE17" s="317"/>
      <c r="AF17" s="316"/>
      <c r="AG17" s="317"/>
      <c r="AH17" s="316" t="s">
        <v>205</v>
      </c>
      <c r="AI17" s="317"/>
    </row>
    <row r="18" spans="2:35" x14ac:dyDescent="0.25">
      <c r="B18" s="316"/>
      <c r="C18" s="317"/>
      <c r="D18" s="316"/>
      <c r="E18" s="317"/>
      <c r="F18" s="316"/>
      <c r="G18" s="317"/>
      <c r="H18" s="316"/>
      <c r="I18" s="317"/>
      <c r="J18" s="316"/>
      <c r="K18" s="317"/>
      <c r="L18" s="316"/>
      <c r="M18" s="317"/>
      <c r="N18" s="316"/>
      <c r="O18" s="317"/>
      <c r="P18" s="316"/>
      <c r="Q18" s="317"/>
      <c r="R18" s="316"/>
      <c r="S18" s="317"/>
      <c r="T18" s="316"/>
      <c r="U18" s="317"/>
      <c r="V18" s="316"/>
      <c r="W18" s="317"/>
      <c r="X18" s="316"/>
      <c r="Y18" s="317"/>
      <c r="Z18" s="316"/>
      <c r="AA18" s="317"/>
      <c r="AB18" s="316"/>
      <c r="AC18" s="317"/>
      <c r="AD18" s="316"/>
      <c r="AE18" s="317"/>
      <c r="AF18" s="316"/>
      <c r="AG18" s="317"/>
      <c r="AH18" s="316" t="s">
        <v>205</v>
      </c>
      <c r="AI18" s="317"/>
    </row>
    <row r="19" spans="2:35" x14ac:dyDescent="0.25">
      <c r="B19" s="316"/>
      <c r="C19" s="317"/>
      <c r="D19" s="316"/>
      <c r="E19" s="317"/>
      <c r="F19" s="316"/>
      <c r="G19" s="317"/>
      <c r="H19" s="316"/>
      <c r="I19" s="317"/>
      <c r="J19" s="316"/>
      <c r="K19" s="317"/>
      <c r="L19" s="316"/>
      <c r="M19" s="317"/>
      <c r="N19" s="316"/>
      <c r="O19" s="317"/>
      <c r="P19" s="316"/>
      <c r="Q19" s="317"/>
      <c r="R19" s="316"/>
      <c r="S19" s="317"/>
      <c r="T19" s="316"/>
      <c r="U19" s="317"/>
      <c r="V19" s="316"/>
      <c r="W19" s="317"/>
      <c r="X19" s="316"/>
      <c r="Y19" s="317"/>
      <c r="Z19" s="316"/>
      <c r="AA19" s="317"/>
      <c r="AB19" s="316"/>
      <c r="AC19" s="317"/>
      <c r="AD19" s="316"/>
      <c r="AE19" s="317"/>
      <c r="AF19" s="316"/>
      <c r="AG19" s="317"/>
      <c r="AH19" s="316" t="s">
        <v>208</v>
      </c>
      <c r="AI19" s="317"/>
    </row>
    <row r="20" spans="2:35" x14ac:dyDescent="0.25">
      <c r="B20" s="316"/>
      <c r="C20" s="317"/>
      <c r="D20" s="316"/>
      <c r="E20" s="317"/>
      <c r="F20" s="316"/>
      <c r="G20" s="317"/>
      <c r="H20" s="316"/>
      <c r="I20" s="317"/>
      <c r="J20" s="316"/>
      <c r="K20" s="317"/>
      <c r="L20" s="316"/>
      <c r="M20" s="317"/>
      <c r="N20" s="316"/>
      <c r="O20" s="317"/>
      <c r="P20" s="316"/>
      <c r="Q20" s="317"/>
      <c r="R20" s="316"/>
      <c r="S20" s="317"/>
      <c r="T20" s="316"/>
      <c r="U20" s="317"/>
      <c r="V20" s="316"/>
      <c r="W20" s="317"/>
      <c r="X20" s="316"/>
      <c r="Y20" s="317"/>
      <c r="Z20" s="316"/>
      <c r="AA20" s="317"/>
      <c r="AB20" s="316"/>
      <c r="AC20" s="317"/>
      <c r="AD20" s="316"/>
      <c r="AE20" s="317"/>
      <c r="AF20" s="316"/>
      <c r="AG20" s="317"/>
      <c r="AH20" s="316" t="s">
        <v>211</v>
      </c>
      <c r="AI20" s="317"/>
    </row>
    <row r="21" spans="2:35" ht="15.75" thickBot="1" x14ac:dyDescent="0.3">
      <c r="B21" s="318"/>
      <c r="C21" s="319"/>
      <c r="D21" s="318"/>
      <c r="E21" s="319"/>
      <c r="F21" s="318"/>
      <c r="G21" s="319"/>
      <c r="H21" s="318"/>
      <c r="I21" s="319"/>
      <c r="J21" s="318"/>
      <c r="K21" s="319"/>
      <c r="L21" s="318"/>
      <c r="M21" s="319"/>
      <c r="N21" s="318"/>
      <c r="O21" s="319"/>
      <c r="P21" s="318"/>
      <c r="Q21" s="319"/>
      <c r="R21" s="318"/>
      <c r="S21" s="319"/>
      <c r="T21" s="318"/>
      <c r="U21" s="319"/>
      <c r="V21" s="318"/>
      <c r="W21" s="319"/>
      <c r="X21" s="318"/>
      <c r="Y21" s="319"/>
      <c r="Z21" s="318"/>
      <c r="AA21" s="319"/>
      <c r="AB21" s="318"/>
      <c r="AC21" s="319"/>
      <c r="AD21" s="318"/>
      <c r="AE21" s="319"/>
      <c r="AF21" s="318"/>
      <c r="AG21" s="319"/>
      <c r="AH21" s="318" t="s">
        <v>308</v>
      </c>
      <c r="AI21" s="319"/>
    </row>
    <row r="22" spans="2:35" ht="15.75" thickBot="1" x14ac:dyDescent="0.3">
      <c r="B22" s="501" t="s">
        <v>309</v>
      </c>
      <c r="C22" s="501"/>
      <c r="D22" s="107"/>
      <c r="E22" s="58"/>
      <c r="F22" s="57"/>
      <c r="G22" s="59"/>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row>
    <row r="23" spans="2:35" ht="210.75" thickBot="1" x14ac:dyDescent="0.3">
      <c r="B23" s="56" t="s">
        <v>310</v>
      </c>
      <c r="C23" s="57"/>
      <c r="D23" s="57" t="s">
        <v>311</v>
      </c>
      <c r="E23" s="107"/>
      <c r="F23" s="107"/>
      <c r="G23" s="107"/>
      <c r="H23" s="58" t="s">
        <v>312</v>
      </c>
      <c r="I23" s="57" t="s">
        <v>313</v>
      </c>
      <c r="J23" s="59" t="s">
        <v>314</v>
      </c>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row>
    <row r="24" spans="2:35" x14ac:dyDescent="0.25">
      <c r="B24" s="107"/>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row>
    <row r="25" spans="2:35" x14ac:dyDescent="0.25">
      <c r="B25" s="107"/>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row>
    <row r="26" spans="2:35" x14ac:dyDescent="0.25">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row>
    <row r="27" spans="2:35" x14ac:dyDescent="0.25">
      <c r="B27" s="107"/>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row>
    <row r="28" spans="2:35" x14ac:dyDescent="0.25">
      <c r="B28" s="107"/>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row>
    <row r="29" spans="2:35" x14ac:dyDescent="0.25">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row>
    <row r="30" spans="2:35" x14ac:dyDescent="0.25">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row>
    <row r="31" spans="2:35" x14ac:dyDescent="0.25">
      <c r="B31" s="107"/>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row>
    <row r="32" spans="2:35" x14ac:dyDescent="0.25">
      <c r="B32" s="107"/>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row>
    <row r="33" spans="2:35" x14ac:dyDescent="0.25">
      <c r="B33" s="107"/>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row>
    <row r="34" spans="2:35" x14ac:dyDescent="0.25">
      <c r="B34" s="107"/>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row>
    <row r="35" spans="2:35" x14ac:dyDescent="0.25">
      <c r="B35" s="107"/>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row>
    <row r="36" spans="2:35" x14ac:dyDescent="0.25">
      <c r="B36" s="107"/>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row>
    <row r="37" spans="2:35" x14ac:dyDescent="0.25">
      <c r="B37" s="107"/>
      <c r="C37" s="107"/>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row>
    <row r="38" spans="2:35" x14ac:dyDescent="0.25">
      <c r="B38" s="107"/>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row>
    <row r="39" spans="2:35" x14ac:dyDescent="0.25">
      <c r="B39" s="107"/>
      <c r="C39" s="107"/>
      <c r="D39" s="107"/>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row>
    <row r="40" spans="2:35" x14ac:dyDescent="0.25">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row>
    <row r="41" spans="2:35" x14ac:dyDescent="0.25">
      <c r="B41" s="107"/>
      <c r="C41" s="107"/>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row>
    <row r="42" spans="2:35" x14ac:dyDescent="0.25">
      <c r="B42" s="107"/>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row>
    <row r="43" spans="2:35" x14ac:dyDescent="0.25">
      <c r="B43" s="107"/>
      <c r="C43" s="107"/>
      <c r="D43" s="107"/>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row>
    <row r="44" spans="2:35" ht="48" customHeight="1" x14ac:dyDescent="0.25">
      <c r="B44" s="111"/>
      <c r="C44" s="306" t="s">
        <v>315</v>
      </c>
      <c r="D44" s="242" t="s">
        <v>316</v>
      </c>
      <c r="E44" s="242"/>
      <c r="F44" s="242"/>
      <c r="G44" s="242"/>
      <c r="H44" s="242"/>
      <c r="I44" s="247"/>
      <c r="J44" s="248"/>
      <c r="K44" s="248"/>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row>
    <row r="45" spans="2:35" ht="46.5" customHeight="1" x14ac:dyDescent="0.25">
      <c r="B45" s="111"/>
      <c r="C45" s="306"/>
      <c r="D45" s="243" t="s">
        <v>317</v>
      </c>
      <c r="E45" s="243"/>
      <c r="F45" s="243"/>
      <c r="G45" s="243"/>
      <c r="H45" s="243"/>
      <c r="I45" s="249"/>
      <c r="J45" s="250"/>
      <c r="K45" s="250"/>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row>
    <row r="46" spans="2:35" ht="46.5" customHeight="1" x14ac:dyDescent="0.25">
      <c r="B46" s="111"/>
      <c r="C46" s="306"/>
      <c r="D46" s="243" t="s">
        <v>318</v>
      </c>
      <c r="E46" s="243"/>
      <c r="F46" s="243"/>
      <c r="G46" s="243"/>
      <c r="H46" s="243"/>
      <c r="I46" s="249"/>
      <c r="J46" s="250"/>
      <c r="K46" s="250"/>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row>
    <row r="47" spans="2:35" ht="48" customHeight="1" x14ac:dyDescent="0.25">
      <c r="B47" s="111"/>
      <c r="C47" s="306"/>
      <c r="D47" s="244" t="s">
        <v>319</v>
      </c>
      <c r="E47" s="245"/>
      <c r="F47" s="245"/>
      <c r="G47" s="245"/>
      <c r="H47" s="246"/>
      <c r="I47" s="249"/>
      <c r="J47" s="250"/>
      <c r="K47" s="250"/>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row>
    <row r="48" spans="2:35" ht="46.5" customHeight="1" x14ac:dyDescent="0.25">
      <c r="B48" s="111"/>
      <c r="C48" s="306"/>
      <c r="D48" s="243" t="s">
        <v>320</v>
      </c>
      <c r="E48" s="243"/>
      <c r="F48" s="243"/>
      <c r="G48" s="243"/>
      <c r="H48" s="243"/>
      <c r="I48" s="249"/>
      <c r="J48" s="250"/>
      <c r="K48" s="250"/>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row>
    <row r="49" spans="2:35" ht="42.75" customHeight="1" x14ac:dyDescent="0.25">
      <c r="B49" s="111"/>
      <c r="C49" s="111" t="s">
        <v>321</v>
      </c>
      <c r="D49" s="243" t="s">
        <v>322</v>
      </c>
      <c r="E49" s="243"/>
      <c r="F49" s="243"/>
      <c r="G49" s="243"/>
      <c r="H49" s="243"/>
      <c r="I49" s="251">
        <v>2000</v>
      </c>
      <c r="J49" s="252"/>
      <c r="K49" s="252"/>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row>
    <row r="50" spans="2:35" x14ac:dyDescent="0.25">
      <c r="B50" s="111"/>
      <c r="C50" s="111"/>
      <c r="D50" s="111"/>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row>
    <row r="51" spans="2:35" x14ac:dyDescent="0.25">
      <c r="B51" s="111"/>
      <c r="C51" s="111"/>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row>
    <row r="52" spans="2:35" x14ac:dyDescent="0.25">
      <c r="B52" s="111"/>
      <c r="C52" s="111"/>
      <c r="D52" s="111"/>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row>
    <row r="53" spans="2:35" x14ac:dyDescent="0.25">
      <c r="B53" s="111"/>
      <c r="C53" s="111"/>
      <c r="D53" s="111"/>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row>
    <row r="54" spans="2:35" x14ac:dyDescent="0.25">
      <c r="B54" s="111"/>
      <c r="C54" s="111"/>
      <c r="D54" s="111"/>
      <c r="E54" s="111"/>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111"/>
    </row>
    <row r="55" spans="2:35" x14ac:dyDescent="0.25">
      <c r="B55" s="111"/>
      <c r="C55" s="111"/>
      <c r="D55" s="111"/>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1"/>
    </row>
    <row r="56" spans="2:35" x14ac:dyDescent="0.25">
      <c r="B56" s="111"/>
      <c r="C56" s="111"/>
      <c r="D56" s="111"/>
      <c r="E56" s="111"/>
      <c r="F56" s="111"/>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111"/>
    </row>
    <row r="57" spans="2:35" x14ac:dyDescent="0.25">
      <c r="B57" s="111"/>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row>
    <row r="58" spans="2:35" x14ac:dyDescent="0.25">
      <c r="B58" s="111"/>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row>
    <row r="59" spans="2:35" x14ac:dyDescent="0.25">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row>
    <row r="60" spans="2:35" x14ac:dyDescent="0.25">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row>
    <row r="61" spans="2:35" x14ac:dyDescent="0.25">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row>
    <row r="62" spans="2:35" x14ac:dyDescent="0.25">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row>
    <row r="63" spans="2:35" x14ac:dyDescent="0.25">
      <c r="B63" s="111"/>
      <c r="C63" s="111"/>
      <c r="D63" s="111"/>
      <c r="E63" s="111"/>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row>
    <row r="64" spans="2:35" x14ac:dyDescent="0.25">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row>
    <row r="65" spans="2:35" ht="15.75" x14ac:dyDescent="0.25">
      <c r="B65" s="310" t="s">
        <v>323</v>
      </c>
      <c r="C65" s="311"/>
      <c r="D65" s="311"/>
      <c r="E65" s="312"/>
      <c r="F65" s="312"/>
      <c r="G65" s="312"/>
      <c r="H65" s="312"/>
      <c r="I65" s="312"/>
      <c r="J65" s="312"/>
      <c r="K65" s="312"/>
      <c r="L65" s="312"/>
      <c r="M65" s="312"/>
      <c r="N65" s="312"/>
      <c r="O65" s="312"/>
      <c r="P65" s="312"/>
      <c r="Q65" s="312"/>
      <c r="R65" s="312"/>
      <c r="S65" s="312"/>
      <c r="T65" s="312"/>
      <c r="U65" s="312"/>
      <c r="V65" s="312"/>
      <c r="W65" s="312"/>
      <c r="X65" s="312"/>
      <c r="Y65" s="312"/>
      <c r="Z65" s="312"/>
      <c r="AA65" s="312"/>
      <c r="AB65" s="312"/>
      <c r="AC65" s="312"/>
      <c r="AD65" s="312"/>
      <c r="AE65" s="312"/>
      <c r="AF65" s="312"/>
      <c r="AG65" s="312"/>
      <c r="AH65" s="312"/>
      <c r="AI65" s="313"/>
    </row>
    <row r="66" spans="2:35" ht="15.75" x14ac:dyDescent="0.25">
      <c r="B66" s="320"/>
      <c r="C66" s="321"/>
      <c r="D66" s="321"/>
      <c r="E66" s="321"/>
      <c r="F66" s="321"/>
      <c r="G66" s="321"/>
      <c r="H66" s="321"/>
      <c r="I66" s="321"/>
      <c r="J66" s="321"/>
      <c r="K66" s="321"/>
      <c r="L66" s="321"/>
      <c r="M66" s="321"/>
      <c r="N66" s="321"/>
      <c r="O66" s="321"/>
      <c r="P66" s="321"/>
      <c r="Q66" s="321"/>
      <c r="R66" s="321"/>
      <c r="S66" s="321"/>
      <c r="T66" s="321"/>
      <c r="U66" s="321"/>
      <c r="V66" s="321"/>
      <c r="W66" s="321"/>
      <c r="X66" s="321"/>
      <c r="Y66" s="321"/>
      <c r="Z66" s="321"/>
      <c r="AA66" s="321"/>
      <c r="AB66" s="321"/>
      <c r="AC66" s="321"/>
      <c r="AD66" s="321"/>
      <c r="AE66" s="321"/>
      <c r="AF66" s="321"/>
      <c r="AG66" s="321"/>
      <c r="AH66" s="321"/>
      <c r="AI66" s="322"/>
    </row>
    <row r="67" spans="2:35" ht="15.75" x14ac:dyDescent="0.25">
      <c r="B67" s="310" t="s">
        <v>324</v>
      </c>
      <c r="C67" s="311"/>
      <c r="D67" s="311"/>
      <c r="E67" s="312"/>
      <c r="F67" s="312"/>
      <c r="G67" s="312"/>
      <c r="H67" s="312"/>
      <c r="I67" s="312"/>
      <c r="J67" s="312"/>
      <c r="K67" s="312"/>
      <c r="L67" s="312"/>
      <c r="M67" s="312"/>
      <c r="N67" s="312"/>
      <c r="O67" s="312"/>
      <c r="P67" s="312"/>
      <c r="Q67" s="312"/>
      <c r="R67" s="312"/>
      <c r="S67" s="312"/>
      <c r="T67" s="312"/>
      <c r="U67" s="312"/>
      <c r="V67" s="312"/>
      <c r="W67" s="312"/>
      <c r="X67" s="312"/>
      <c r="Y67" s="312"/>
      <c r="Z67" s="312"/>
      <c r="AA67" s="312"/>
      <c r="AB67" s="312"/>
      <c r="AC67" s="312"/>
      <c r="AD67" s="312"/>
      <c r="AE67" s="312"/>
      <c r="AF67" s="312"/>
      <c r="AG67" s="312"/>
      <c r="AH67" s="312"/>
      <c r="AI67" s="313"/>
    </row>
    <row r="68" spans="2:35" x14ac:dyDescent="0.25">
      <c r="B68" s="323"/>
      <c r="C68" s="321"/>
      <c r="D68" s="321"/>
      <c r="E68" s="321"/>
      <c r="F68" s="321"/>
      <c r="G68" s="321"/>
      <c r="H68" s="321"/>
      <c r="I68" s="321"/>
      <c r="J68" s="321"/>
      <c r="K68" s="321"/>
      <c r="L68" s="321"/>
      <c r="M68" s="321"/>
      <c r="N68" s="321"/>
      <c r="O68" s="321"/>
      <c r="P68" s="321"/>
      <c r="Q68" s="321"/>
      <c r="R68" s="321"/>
      <c r="S68" s="321"/>
      <c r="T68" s="321"/>
      <c r="U68" s="321"/>
      <c r="V68" s="321"/>
      <c r="W68" s="321"/>
      <c r="X68" s="321"/>
      <c r="Y68" s="321"/>
      <c r="Z68" s="321"/>
      <c r="AA68" s="321"/>
      <c r="AB68" s="321"/>
      <c r="AC68" s="321"/>
      <c r="AD68" s="321"/>
      <c r="AE68" s="321"/>
      <c r="AF68" s="321"/>
      <c r="AG68" s="321"/>
      <c r="AH68" s="321"/>
      <c r="AI68" s="322"/>
    </row>
    <row r="69" spans="2:35" ht="15.75" x14ac:dyDescent="0.25">
      <c r="B69" s="324" t="s">
        <v>325</v>
      </c>
      <c r="C69" s="325"/>
      <c r="D69" s="325"/>
      <c r="E69" s="325"/>
      <c r="F69" s="325"/>
      <c r="G69" s="325"/>
      <c r="H69" s="325"/>
      <c r="I69" s="325"/>
      <c r="J69" s="325"/>
      <c r="K69" s="325"/>
      <c r="L69" s="325"/>
      <c r="M69" s="325"/>
      <c r="N69" s="325"/>
      <c r="O69" s="325"/>
      <c r="P69" s="325"/>
      <c r="Q69" s="325"/>
      <c r="R69" s="325"/>
      <c r="S69" s="325"/>
      <c r="T69" s="325"/>
      <c r="U69" s="325"/>
      <c r="V69" s="325"/>
      <c r="W69" s="325"/>
      <c r="X69" s="325"/>
      <c r="Y69" s="325"/>
      <c r="Z69" s="325"/>
      <c r="AA69" s="325"/>
      <c r="AB69" s="325"/>
      <c r="AC69" s="325"/>
      <c r="AD69" s="325"/>
      <c r="AE69" s="325"/>
      <c r="AF69" s="325"/>
      <c r="AG69" s="325"/>
      <c r="AH69" s="325"/>
      <c r="AI69" s="326"/>
    </row>
    <row r="70" spans="2:35" ht="15.75" thickBot="1" x14ac:dyDescent="0.3">
      <c r="B70" s="327" t="s">
        <v>326</v>
      </c>
      <c r="C70" s="328"/>
      <c r="D70" s="328"/>
      <c r="E70" s="328"/>
      <c r="F70" s="328"/>
      <c r="G70" s="328"/>
      <c r="H70" s="328"/>
      <c r="I70" s="328"/>
      <c r="J70" s="328"/>
      <c r="K70" s="328"/>
      <c r="L70" s="328"/>
      <c r="M70" s="328"/>
      <c r="N70" s="328"/>
      <c r="O70" s="328"/>
      <c r="P70" s="328"/>
      <c r="Q70" s="328"/>
      <c r="R70" s="328"/>
      <c r="S70" s="328"/>
      <c r="T70" s="328"/>
      <c r="U70" s="328"/>
      <c r="V70" s="328"/>
      <c r="W70" s="328"/>
      <c r="X70" s="328"/>
      <c r="Y70" s="328"/>
      <c r="Z70" s="328"/>
      <c r="AA70" s="328"/>
      <c r="AB70" s="328"/>
      <c r="AC70" s="328"/>
      <c r="AD70" s="328"/>
      <c r="AE70" s="328"/>
      <c r="AF70" s="328"/>
      <c r="AG70" s="328"/>
      <c r="AH70" s="328"/>
      <c r="AI70" s="329"/>
    </row>
    <row r="71" spans="2:35" ht="16.5" thickBot="1" x14ac:dyDescent="0.3">
      <c r="B71" s="330" t="s">
        <v>327</v>
      </c>
      <c r="C71" s="331"/>
      <c r="D71" s="331"/>
      <c r="E71" s="331"/>
      <c r="F71" s="331"/>
      <c r="G71" s="331"/>
      <c r="H71" s="331"/>
      <c r="I71" s="331"/>
      <c r="J71" s="331"/>
      <c r="K71" s="331"/>
      <c r="L71" s="331"/>
      <c r="M71" s="332"/>
      <c r="N71" s="333" t="s">
        <v>328</v>
      </c>
      <c r="O71" s="334"/>
      <c r="P71" s="335"/>
      <c r="Q71" s="335"/>
      <c r="R71" s="335"/>
      <c r="S71" s="335"/>
      <c r="T71" s="335"/>
      <c r="U71" s="335"/>
      <c r="V71" s="335"/>
      <c r="W71" s="335"/>
      <c r="X71" s="335"/>
      <c r="Y71" s="335"/>
      <c r="Z71" s="335"/>
      <c r="AA71" s="335"/>
      <c r="AB71" s="335"/>
      <c r="AC71" s="335"/>
      <c r="AD71" s="335"/>
      <c r="AE71" s="335"/>
      <c r="AF71" s="335"/>
      <c r="AG71" s="336"/>
      <c r="AH71" s="336"/>
      <c r="AI71" s="337"/>
    </row>
    <row r="72" spans="2:35" ht="33" customHeight="1" x14ac:dyDescent="0.25">
      <c r="B72" s="2"/>
      <c r="C72" s="338" t="s">
        <v>329</v>
      </c>
      <c r="D72" s="339"/>
      <c r="E72" s="340"/>
      <c r="F72" s="338" t="s">
        <v>330</v>
      </c>
      <c r="G72" s="340"/>
      <c r="H72" s="341" t="s">
        <v>331</v>
      </c>
      <c r="I72" s="341"/>
      <c r="J72" s="341" t="s">
        <v>332</v>
      </c>
      <c r="K72" s="341"/>
      <c r="L72" s="341" t="s">
        <v>333</v>
      </c>
      <c r="M72" s="341"/>
      <c r="N72" s="338" t="s">
        <v>1</v>
      </c>
      <c r="O72" s="339"/>
      <c r="P72" s="340"/>
      <c r="Q72" s="338" t="s">
        <v>334</v>
      </c>
      <c r="R72" s="339"/>
      <c r="S72" s="339"/>
      <c r="T72" s="339"/>
      <c r="U72" s="339"/>
      <c r="V72" s="339"/>
      <c r="W72" s="339"/>
      <c r="X72" s="339"/>
      <c r="Y72" s="339"/>
      <c r="Z72" s="339"/>
      <c r="AA72" s="340"/>
      <c r="AB72" s="341" t="s">
        <v>335</v>
      </c>
      <c r="AC72" s="342"/>
      <c r="AD72" s="341" t="s">
        <v>336</v>
      </c>
      <c r="AE72" s="342"/>
      <c r="AF72" s="341" t="s">
        <v>337</v>
      </c>
      <c r="AG72" s="342"/>
      <c r="AH72" s="341" t="s">
        <v>338</v>
      </c>
      <c r="AI72" s="342"/>
    </row>
    <row r="73" spans="2:35" ht="15.75" thickBot="1" x14ac:dyDescent="0.3">
      <c r="B73" s="343" t="s">
        <v>339</v>
      </c>
      <c r="C73" s="345"/>
      <c r="D73" s="346"/>
      <c r="E73" s="347"/>
      <c r="F73" s="354" t="s">
        <v>340</v>
      </c>
      <c r="G73" s="354"/>
      <c r="H73" s="355">
        <v>30</v>
      </c>
      <c r="I73" s="355"/>
      <c r="J73" s="354" t="s">
        <v>341</v>
      </c>
      <c r="K73" s="354"/>
      <c r="L73" s="345"/>
      <c r="M73" s="347"/>
      <c r="N73" s="72" t="s">
        <v>342</v>
      </c>
      <c r="O73" s="367" t="s">
        <v>343</v>
      </c>
      <c r="P73" s="368"/>
      <c r="Q73" s="360" t="s">
        <v>344</v>
      </c>
      <c r="R73" s="361"/>
      <c r="S73" s="361"/>
      <c r="T73" s="361"/>
      <c r="U73" s="361"/>
      <c r="V73" s="361"/>
      <c r="W73" s="361"/>
      <c r="X73" s="361"/>
      <c r="Y73" s="361"/>
      <c r="Z73" s="361"/>
      <c r="AA73" s="362"/>
      <c r="AB73" s="360">
        <v>20</v>
      </c>
      <c r="AC73" s="362"/>
      <c r="AD73" s="369"/>
      <c r="AE73" s="369"/>
      <c r="AF73" s="370">
        <v>3</v>
      </c>
      <c r="AG73" s="370"/>
      <c r="AH73" s="356">
        <v>42903</v>
      </c>
      <c r="AI73" s="357"/>
    </row>
    <row r="74" spans="2:35" ht="15.75" thickBot="1" x14ac:dyDescent="0.3">
      <c r="B74" s="343"/>
      <c r="C74" s="348"/>
      <c r="D74" s="349"/>
      <c r="E74" s="350"/>
      <c r="F74" s="354" t="s">
        <v>345</v>
      </c>
      <c r="G74" s="354"/>
      <c r="H74" s="355"/>
      <c r="I74" s="355"/>
      <c r="J74" s="354" t="s">
        <v>55</v>
      </c>
      <c r="K74" s="354"/>
      <c r="L74" s="354"/>
      <c r="M74" s="354"/>
      <c r="N74" s="73" t="s">
        <v>346</v>
      </c>
      <c r="O74" s="358"/>
      <c r="P74" s="359"/>
      <c r="Q74" s="360" t="s">
        <v>347</v>
      </c>
      <c r="R74" s="361"/>
      <c r="S74" s="361"/>
      <c r="T74" s="361"/>
      <c r="U74" s="361"/>
      <c r="V74" s="361"/>
      <c r="W74" s="361"/>
      <c r="X74" s="361"/>
      <c r="Y74" s="361"/>
      <c r="Z74" s="361"/>
      <c r="AA74" s="362"/>
      <c r="AB74" s="354">
        <v>7</v>
      </c>
      <c r="AC74" s="354"/>
      <c r="AD74" s="363"/>
      <c r="AE74" s="364"/>
      <c r="AF74" s="365">
        <v>3</v>
      </c>
      <c r="AG74" s="366"/>
      <c r="AH74" s="363"/>
      <c r="AI74" s="371"/>
    </row>
    <row r="75" spans="2:35" ht="15.75" thickBot="1" x14ac:dyDescent="0.3">
      <c r="B75" s="344"/>
      <c r="C75" s="351"/>
      <c r="D75" s="352"/>
      <c r="E75" s="353"/>
      <c r="F75" s="354"/>
      <c r="G75" s="354"/>
      <c r="H75" s="355"/>
      <c r="I75" s="355"/>
      <c r="J75" s="354" t="s">
        <v>341</v>
      </c>
      <c r="K75" s="354"/>
      <c r="L75" s="372"/>
      <c r="M75" s="372"/>
      <c r="N75" s="74" t="s">
        <v>348</v>
      </c>
      <c r="O75" s="358"/>
      <c r="P75" s="359"/>
      <c r="Q75" s="360" t="s">
        <v>349</v>
      </c>
      <c r="R75" s="361"/>
      <c r="S75" s="361"/>
      <c r="T75" s="361"/>
      <c r="U75" s="361"/>
      <c r="V75" s="361"/>
      <c r="W75" s="361"/>
      <c r="X75" s="361"/>
      <c r="Y75" s="361"/>
      <c r="Z75" s="361"/>
      <c r="AA75" s="362"/>
      <c r="AB75" s="360">
        <v>8</v>
      </c>
      <c r="AC75" s="362"/>
      <c r="AD75" s="373"/>
      <c r="AE75" s="373"/>
      <c r="AF75" s="374">
        <v>4</v>
      </c>
      <c r="AG75" s="374"/>
      <c r="AH75" s="373"/>
      <c r="AI75" s="375"/>
    </row>
    <row r="76" spans="2:35" x14ac:dyDescent="0.25">
      <c r="B76" s="376" t="s">
        <v>350</v>
      </c>
      <c r="C76" s="345"/>
      <c r="D76" s="346"/>
      <c r="E76" s="347"/>
      <c r="F76" s="354"/>
      <c r="G76" s="354"/>
      <c r="H76" s="355"/>
      <c r="I76" s="355"/>
      <c r="J76" s="354" t="s">
        <v>351</v>
      </c>
      <c r="K76" s="354"/>
      <c r="L76" s="354"/>
      <c r="M76" s="354"/>
      <c r="N76" s="75" t="s">
        <v>352</v>
      </c>
      <c r="O76" s="378"/>
      <c r="P76" s="379"/>
      <c r="Q76" s="360" t="s">
        <v>349</v>
      </c>
      <c r="R76" s="361"/>
      <c r="S76" s="361"/>
      <c r="T76" s="361"/>
      <c r="U76" s="361"/>
      <c r="V76" s="361"/>
      <c r="W76" s="361"/>
      <c r="X76" s="361"/>
      <c r="Y76" s="361"/>
      <c r="Z76" s="361"/>
      <c r="AA76" s="362"/>
      <c r="AB76" s="360">
        <v>9</v>
      </c>
      <c r="AC76" s="362"/>
      <c r="AD76" s="373"/>
      <c r="AE76" s="373"/>
      <c r="AF76" s="374">
        <v>5</v>
      </c>
      <c r="AG76" s="374"/>
      <c r="AH76" s="373"/>
      <c r="AI76" s="375"/>
    </row>
    <row r="77" spans="2:35" x14ac:dyDescent="0.25">
      <c r="B77" s="376"/>
      <c r="C77" s="348"/>
      <c r="D77" s="349"/>
      <c r="E77" s="350"/>
      <c r="F77" s="354"/>
      <c r="G77" s="354"/>
      <c r="H77" s="355"/>
      <c r="I77" s="355"/>
      <c r="J77" s="354" t="s">
        <v>353</v>
      </c>
      <c r="K77" s="354"/>
      <c r="L77" s="360"/>
      <c r="M77" s="362"/>
      <c r="N77" s="76" t="s">
        <v>354</v>
      </c>
      <c r="O77" s="378"/>
      <c r="P77" s="379"/>
      <c r="Q77" s="360" t="s">
        <v>349</v>
      </c>
      <c r="R77" s="361"/>
      <c r="S77" s="361"/>
      <c r="T77" s="361"/>
      <c r="U77" s="361"/>
      <c r="V77" s="361"/>
      <c r="W77" s="361"/>
      <c r="X77" s="361"/>
      <c r="Y77" s="361"/>
      <c r="Z77" s="361"/>
      <c r="AA77" s="362"/>
      <c r="AB77" s="360">
        <v>10</v>
      </c>
      <c r="AC77" s="362"/>
      <c r="AD77" s="363"/>
      <c r="AE77" s="364"/>
      <c r="AF77" s="365">
        <v>6</v>
      </c>
      <c r="AG77" s="366"/>
      <c r="AH77" s="363"/>
      <c r="AI77" s="371"/>
    </row>
    <row r="78" spans="2:35" ht="15.75" thickBot="1" x14ac:dyDescent="0.3">
      <c r="B78" s="377"/>
      <c r="C78" s="351"/>
      <c r="D78" s="352"/>
      <c r="E78" s="353"/>
      <c r="F78" s="354"/>
      <c r="G78" s="354"/>
      <c r="H78" s="355"/>
      <c r="I78" s="355"/>
      <c r="J78" s="354" t="s">
        <v>355</v>
      </c>
      <c r="K78" s="354"/>
      <c r="L78" s="380"/>
      <c r="M78" s="381"/>
      <c r="N78" s="77" t="s">
        <v>356</v>
      </c>
      <c r="O78" s="378"/>
      <c r="P78" s="379"/>
      <c r="Q78" s="360" t="s">
        <v>349</v>
      </c>
      <c r="R78" s="361"/>
      <c r="S78" s="361"/>
      <c r="T78" s="361"/>
      <c r="U78" s="361"/>
      <c r="V78" s="361"/>
      <c r="W78" s="361"/>
      <c r="X78" s="361"/>
      <c r="Y78" s="361"/>
      <c r="Z78" s="361"/>
      <c r="AA78" s="362"/>
      <c r="AB78" s="360">
        <v>11</v>
      </c>
      <c r="AC78" s="362"/>
      <c r="AD78" s="373"/>
      <c r="AE78" s="373"/>
      <c r="AF78" s="374">
        <v>7</v>
      </c>
      <c r="AG78" s="374"/>
      <c r="AH78" s="373"/>
      <c r="AI78" s="375"/>
    </row>
    <row r="79" spans="2:35" x14ac:dyDescent="0.25">
      <c r="B79" s="402" t="s">
        <v>357</v>
      </c>
      <c r="C79" s="345"/>
      <c r="D79" s="346"/>
      <c r="E79" s="347"/>
      <c r="F79" s="354"/>
      <c r="G79" s="354"/>
      <c r="H79" s="355"/>
      <c r="I79" s="355"/>
      <c r="J79" s="354" t="s">
        <v>358</v>
      </c>
      <c r="K79" s="354"/>
      <c r="L79" s="354"/>
      <c r="M79" s="354"/>
      <c r="N79" s="78" t="s">
        <v>359</v>
      </c>
      <c r="O79" s="378"/>
      <c r="P79" s="379"/>
      <c r="Q79" s="360" t="s">
        <v>349</v>
      </c>
      <c r="R79" s="361"/>
      <c r="S79" s="361"/>
      <c r="T79" s="361"/>
      <c r="U79" s="361"/>
      <c r="V79" s="361"/>
      <c r="W79" s="361"/>
      <c r="X79" s="361"/>
      <c r="Y79" s="361"/>
      <c r="Z79" s="361"/>
      <c r="AA79" s="362"/>
      <c r="AB79" s="360">
        <v>12</v>
      </c>
      <c r="AC79" s="362"/>
      <c r="AD79" s="373"/>
      <c r="AE79" s="373"/>
      <c r="AF79" s="374">
        <v>8</v>
      </c>
      <c r="AG79" s="374"/>
      <c r="AH79" s="373"/>
      <c r="AI79" s="375"/>
    </row>
    <row r="80" spans="2:35" x14ac:dyDescent="0.25">
      <c r="B80" s="403"/>
      <c r="C80" s="348"/>
      <c r="D80" s="349"/>
      <c r="E80" s="350"/>
      <c r="F80" s="354"/>
      <c r="G80" s="354"/>
      <c r="H80" s="355"/>
      <c r="I80" s="355"/>
      <c r="J80" s="354" t="s">
        <v>360</v>
      </c>
      <c r="K80" s="354"/>
      <c r="L80" s="354"/>
      <c r="M80" s="354"/>
      <c r="N80" s="79" t="s">
        <v>361</v>
      </c>
      <c r="O80" s="378"/>
      <c r="P80" s="379"/>
      <c r="Q80" s="360" t="s">
        <v>349</v>
      </c>
      <c r="R80" s="361"/>
      <c r="S80" s="361"/>
      <c r="T80" s="361"/>
      <c r="U80" s="361"/>
      <c r="V80" s="361"/>
      <c r="W80" s="361"/>
      <c r="X80" s="361"/>
      <c r="Y80" s="361"/>
      <c r="Z80" s="361"/>
      <c r="AA80" s="362"/>
      <c r="AB80" s="360">
        <v>13</v>
      </c>
      <c r="AC80" s="362"/>
      <c r="AD80" s="363"/>
      <c r="AE80" s="364"/>
      <c r="AF80" s="365">
        <v>9</v>
      </c>
      <c r="AG80" s="366"/>
      <c r="AH80" s="363"/>
      <c r="AI80" s="371"/>
    </row>
    <row r="81" spans="2:35" ht="15.75" thickBot="1" x14ac:dyDescent="0.3">
      <c r="B81" s="404"/>
      <c r="C81" s="405"/>
      <c r="D81" s="406"/>
      <c r="E81" s="407"/>
      <c r="F81" s="354"/>
      <c r="G81" s="354"/>
      <c r="H81" s="355"/>
      <c r="I81" s="355"/>
      <c r="J81" s="354" t="s">
        <v>341</v>
      </c>
      <c r="K81" s="354"/>
      <c r="L81" s="408"/>
      <c r="M81" s="409"/>
      <c r="N81" s="80" t="s">
        <v>362</v>
      </c>
      <c r="O81" s="378"/>
      <c r="P81" s="379"/>
      <c r="Q81" s="360" t="s">
        <v>349</v>
      </c>
      <c r="R81" s="361"/>
      <c r="S81" s="361"/>
      <c r="T81" s="361"/>
      <c r="U81" s="361"/>
      <c r="V81" s="361"/>
      <c r="W81" s="361"/>
      <c r="X81" s="361"/>
      <c r="Y81" s="361"/>
      <c r="Z81" s="361"/>
      <c r="AA81" s="362"/>
      <c r="AB81" s="360">
        <v>14</v>
      </c>
      <c r="AC81" s="362"/>
      <c r="AD81" s="396"/>
      <c r="AE81" s="396"/>
      <c r="AF81" s="397">
        <v>10</v>
      </c>
      <c r="AG81" s="397"/>
      <c r="AH81" s="396"/>
      <c r="AI81" s="398"/>
    </row>
    <row r="82" spans="2:35" ht="18.75" thickBot="1" x14ac:dyDescent="0.3">
      <c r="B82" s="3"/>
      <c r="C82" s="1"/>
      <c r="D82" s="4"/>
      <c r="E82" s="4"/>
      <c r="F82" s="4"/>
      <c r="G82" s="1"/>
      <c r="H82" s="4"/>
      <c r="I82" s="4"/>
      <c r="J82" s="4"/>
      <c r="K82" s="4"/>
      <c r="L82" s="4"/>
      <c r="M82" s="4"/>
      <c r="N82" s="4"/>
      <c r="O82" s="4"/>
      <c r="P82" s="4"/>
      <c r="Q82" s="4"/>
      <c r="R82" s="4"/>
      <c r="S82" s="4"/>
      <c r="T82" s="4"/>
      <c r="U82" s="4"/>
      <c r="V82" s="1"/>
      <c r="W82" s="4"/>
      <c r="X82" s="4"/>
      <c r="Y82" s="5"/>
      <c r="Z82" s="5"/>
      <c r="AA82" s="5"/>
      <c r="AB82" s="5"/>
      <c r="AC82" s="6"/>
      <c r="AD82" s="399"/>
      <c r="AE82" s="400"/>
      <c r="AF82" s="400"/>
      <c r="AG82" s="400"/>
      <c r="AH82" s="400"/>
      <c r="AI82" s="401"/>
    </row>
    <row r="83" spans="2:35" ht="16.5" thickBot="1" x14ac:dyDescent="0.3">
      <c r="B83" s="307" t="s">
        <v>363</v>
      </c>
      <c r="C83" s="308"/>
      <c r="D83" s="308"/>
      <c r="E83" s="308"/>
      <c r="F83" s="308"/>
      <c r="G83" s="308"/>
      <c r="H83" s="308"/>
      <c r="I83" s="308"/>
      <c r="J83" s="308"/>
      <c r="K83" s="308"/>
      <c r="L83" s="308"/>
      <c r="M83" s="308"/>
      <c r="N83" s="308"/>
      <c r="O83" s="308"/>
      <c r="P83" s="308"/>
      <c r="Q83" s="308"/>
      <c r="R83" s="308"/>
      <c r="S83" s="308"/>
      <c r="T83" s="308"/>
      <c r="U83" s="308"/>
      <c r="V83" s="308"/>
      <c r="W83" s="308"/>
      <c r="X83" s="308"/>
      <c r="Y83" s="308"/>
      <c r="Z83" s="308"/>
      <c r="AA83" s="308"/>
      <c r="AB83" s="308"/>
      <c r="AC83" s="308"/>
      <c r="AD83" s="308"/>
      <c r="AE83" s="308"/>
      <c r="AF83" s="308"/>
      <c r="AG83" s="308"/>
      <c r="AH83" s="308"/>
      <c r="AI83" s="309"/>
    </row>
    <row r="84" spans="2:35" ht="15.75" x14ac:dyDescent="0.25">
      <c r="B84" s="382" t="s">
        <v>364</v>
      </c>
      <c r="C84" s="383"/>
      <c r="D84" s="383"/>
      <c r="E84" s="383"/>
      <c r="F84" s="383"/>
      <c r="G84" s="383"/>
      <c r="H84" s="383"/>
      <c r="I84" s="383"/>
      <c r="J84" s="383"/>
      <c r="K84" s="383"/>
      <c r="L84" s="383"/>
      <c r="M84" s="383"/>
      <c r="N84" s="383"/>
      <c r="O84" s="383"/>
      <c r="P84" s="383"/>
      <c r="Q84" s="383"/>
      <c r="R84" s="384"/>
      <c r="S84" s="385" t="s">
        <v>365</v>
      </c>
      <c r="T84" s="385"/>
      <c r="U84" s="385"/>
      <c r="V84" s="385"/>
      <c r="W84" s="385"/>
      <c r="X84" s="385"/>
      <c r="Y84" s="385"/>
      <c r="Z84" s="385"/>
      <c r="AA84" s="385"/>
      <c r="AB84" s="385"/>
      <c r="AC84" s="385"/>
      <c r="AD84" s="385"/>
      <c r="AE84" s="385"/>
      <c r="AF84" s="385"/>
      <c r="AG84" s="385"/>
      <c r="AH84" s="385"/>
      <c r="AI84" s="386"/>
    </row>
    <row r="85" spans="2:35" ht="15.75" thickBot="1" x14ac:dyDescent="0.3">
      <c r="B85" s="387"/>
      <c r="C85" s="388"/>
      <c r="D85" s="388"/>
      <c r="E85" s="388"/>
      <c r="F85" s="388"/>
      <c r="G85" s="388"/>
      <c r="H85" s="388"/>
      <c r="I85" s="388"/>
      <c r="J85" s="388"/>
      <c r="K85" s="388"/>
      <c r="L85" s="388"/>
      <c r="M85" s="388"/>
      <c r="N85" s="388"/>
      <c r="O85" s="388"/>
      <c r="P85" s="388"/>
      <c r="Q85" s="388"/>
      <c r="R85" s="388"/>
      <c r="S85" s="389"/>
      <c r="T85" s="388"/>
      <c r="U85" s="388"/>
      <c r="V85" s="388"/>
      <c r="W85" s="388"/>
      <c r="X85" s="388"/>
      <c r="Y85" s="388"/>
      <c r="Z85" s="388"/>
      <c r="AA85" s="388"/>
      <c r="AB85" s="388"/>
      <c r="AC85" s="388"/>
      <c r="AD85" s="388"/>
      <c r="AE85" s="388"/>
      <c r="AF85" s="388"/>
      <c r="AG85" s="388"/>
      <c r="AH85" s="388"/>
      <c r="AI85" s="390"/>
    </row>
    <row r="86" spans="2:35" x14ac:dyDescent="0.25">
      <c r="B86" s="391" t="s">
        <v>366</v>
      </c>
      <c r="C86" s="392"/>
      <c r="D86" s="392"/>
      <c r="E86" s="392"/>
      <c r="F86" s="392"/>
      <c r="G86" s="392"/>
      <c r="H86" s="392"/>
      <c r="I86" s="392"/>
      <c r="J86" s="392"/>
      <c r="K86" s="392"/>
      <c r="L86" s="393"/>
      <c r="M86" s="394"/>
      <c r="N86" s="394"/>
      <c r="O86" s="394"/>
      <c r="P86" s="394"/>
      <c r="Q86" s="394"/>
      <c r="R86" s="394"/>
      <c r="S86" s="394"/>
      <c r="T86" s="394"/>
      <c r="U86" s="394"/>
      <c r="V86" s="394"/>
      <c r="W86" s="394"/>
      <c r="X86" s="394"/>
      <c r="Y86" s="394"/>
      <c r="Z86" s="394"/>
      <c r="AA86" s="394"/>
      <c r="AB86" s="394"/>
      <c r="AC86" s="394"/>
      <c r="AD86" s="394"/>
      <c r="AE86" s="394"/>
      <c r="AF86" s="394"/>
      <c r="AG86" s="394"/>
      <c r="AH86" s="394"/>
      <c r="AI86" s="395"/>
    </row>
    <row r="87" spans="2:35" ht="15.75" x14ac:dyDescent="0.25">
      <c r="B87" s="411" t="s">
        <v>367</v>
      </c>
      <c r="C87" s="412"/>
      <c r="D87" s="412"/>
      <c r="E87" s="412"/>
      <c r="F87" s="412"/>
      <c r="G87" s="412"/>
      <c r="H87" s="412"/>
      <c r="I87" s="412"/>
      <c r="J87" s="412"/>
      <c r="K87" s="412"/>
      <c r="L87" s="412"/>
      <c r="M87" s="412"/>
      <c r="N87" s="412"/>
      <c r="O87" s="412"/>
      <c r="P87" s="412"/>
      <c r="Q87" s="412"/>
      <c r="R87" s="412"/>
      <c r="S87" s="412"/>
      <c r="T87" s="412"/>
      <c r="U87" s="412"/>
      <c r="V87" s="412"/>
      <c r="W87" s="412"/>
      <c r="X87" s="412"/>
      <c r="Y87" s="412"/>
      <c r="Z87" s="412"/>
      <c r="AA87" s="412"/>
      <c r="AB87" s="412"/>
      <c r="AC87" s="412"/>
      <c r="AD87" s="412"/>
      <c r="AE87" s="412"/>
      <c r="AF87" s="412"/>
      <c r="AG87" s="412"/>
      <c r="AH87" s="412"/>
      <c r="AI87" s="413"/>
    </row>
    <row r="88" spans="2:35" ht="60" customHeight="1" x14ac:dyDescent="0.25">
      <c r="B88" s="108"/>
      <c r="C88" s="109"/>
      <c r="D88" s="109"/>
      <c r="E88" s="92"/>
      <c r="F88" s="92"/>
      <c r="G88" s="92"/>
      <c r="H88" s="92"/>
      <c r="I88" s="92"/>
      <c r="J88" s="92"/>
      <c r="K88" s="92"/>
      <c r="L88" s="264" t="s">
        <v>368</v>
      </c>
      <c r="M88" s="264"/>
      <c r="N88" s="264"/>
      <c r="O88" s="264"/>
      <c r="P88" s="264"/>
      <c r="Q88" s="264"/>
      <c r="R88" s="264"/>
      <c r="S88" s="264"/>
      <c r="T88" s="264"/>
      <c r="U88" s="264"/>
      <c r="V88" s="264" t="s">
        <v>369</v>
      </c>
      <c r="W88" s="264"/>
      <c r="X88" s="264"/>
      <c r="Y88" s="264"/>
      <c r="Z88" s="264"/>
      <c r="AA88" s="264"/>
      <c r="AB88" s="264"/>
      <c r="AC88" s="264"/>
      <c r="AD88" s="264"/>
      <c r="AE88" s="264"/>
      <c r="AF88" s="241"/>
      <c r="AG88" s="241"/>
      <c r="AH88" s="241"/>
      <c r="AI88" s="241"/>
    </row>
    <row r="89" spans="2:35" ht="31.5" x14ac:dyDescent="0.25">
      <c r="B89" s="7" t="s">
        <v>370</v>
      </c>
      <c r="C89" s="414" t="s">
        <v>371</v>
      </c>
      <c r="D89" s="415"/>
      <c r="E89" s="415"/>
      <c r="F89" s="415"/>
      <c r="G89" s="415"/>
      <c r="H89" s="415"/>
      <c r="I89" s="415"/>
      <c r="J89" s="415"/>
      <c r="K89" s="415"/>
      <c r="L89" s="238" t="s">
        <v>372</v>
      </c>
      <c r="M89" s="238"/>
      <c r="N89" s="238"/>
      <c r="O89" s="238"/>
      <c r="P89" s="238"/>
      <c r="Q89" s="110" t="s">
        <v>373</v>
      </c>
      <c r="R89" s="239" t="s">
        <v>374</v>
      </c>
      <c r="S89" s="240"/>
      <c r="T89" s="21" t="s">
        <v>375</v>
      </c>
      <c r="U89" s="21" t="s">
        <v>376</v>
      </c>
      <c r="V89" s="238" t="s">
        <v>372</v>
      </c>
      <c r="W89" s="238"/>
      <c r="X89" s="238"/>
      <c r="Y89" s="238"/>
      <c r="Z89" s="238"/>
      <c r="AA89" s="110" t="s">
        <v>373</v>
      </c>
      <c r="AB89" s="239" t="s">
        <v>374</v>
      </c>
      <c r="AC89" s="240"/>
      <c r="AD89" s="21" t="s">
        <v>375</v>
      </c>
      <c r="AE89" s="21" t="s">
        <v>376</v>
      </c>
      <c r="AF89" s="88"/>
      <c r="AG89" s="410"/>
      <c r="AH89" s="410"/>
      <c r="AI89" s="89"/>
    </row>
    <row r="90" spans="2:35" ht="15.75" customHeight="1" x14ac:dyDescent="0.25">
      <c r="B90" s="420" t="s">
        <v>342</v>
      </c>
      <c r="C90" s="95" t="str">
        <f>+IF(Q73=0,"",Q73)</f>
        <v>Taller de/ curso de biofertillan</v>
      </c>
      <c r="D90" s="96"/>
      <c r="E90" s="96"/>
      <c r="F90" s="96"/>
      <c r="G90" s="96"/>
      <c r="H90" s="96"/>
      <c r="I90" s="96"/>
      <c r="J90" s="96"/>
      <c r="K90" s="96"/>
      <c r="L90" s="223" t="s">
        <v>377</v>
      </c>
      <c r="M90" s="223"/>
      <c r="N90" s="223"/>
      <c r="O90" s="223"/>
      <c r="P90" s="223"/>
      <c r="Q90" s="25">
        <f>+IF(AF73=0,"",AF73)</f>
        <v>3</v>
      </c>
      <c r="R90" s="224">
        <v>1200</v>
      </c>
      <c r="S90" s="225"/>
      <c r="T90" s="22"/>
      <c r="U90" s="33">
        <f>Q90*R90</f>
        <v>3600</v>
      </c>
      <c r="V90" s="223" t="s">
        <v>377</v>
      </c>
      <c r="W90" s="223"/>
      <c r="X90" s="223"/>
      <c r="Y90" s="223"/>
      <c r="Z90" s="223"/>
      <c r="AA90" s="25" t="str">
        <f>+IF(AP73=0,"",AP73)</f>
        <v/>
      </c>
      <c r="AB90" s="224">
        <v>1200</v>
      </c>
      <c r="AC90" s="225"/>
      <c r="AD90" s="22"/>
      <c r="AE90" s="33" t="e">
        <f>AA90*AB90</f>
        <v>#VALUE!</v>
      </c>
      <c r="AF90" s="27"/>
      <c r="AG90" s="27"/>
      <c r="AH90" s="27"/>
      <c r="AI90" s="28"/>
    </row>
    <row r="91" spans="2:35" x14ac:dyDescent="0.25">
      <c r="B91" s="421"/>
      <c r="C91" s="97"/>
      <c r="D91" s="98"/>
      <c r="E91" s="98"/>
      <c r="F91" s="98"/>
      <c r="G91" s="98"/>
      <c r="H91" s="98"/>
      <c r="I91" s="98"/>
      <c r="J91" s="98"/>
      <c r="K91" s="98"/>
      <c r="L91" s="223" t="s">
        <v>317</v>
      </c>
      <c r="M91" s="223"/>
      <c r="N91" s="223"/>
      <c r="O91" s="223"/>
      <c r="P91" s="223"/>
      <c r="Q91" s="25">
        <v>2</v>
      </c>
      <c r="R91" s="224">
        <v>9</v>
      </c>
      <c r="S91" s="225"/>
      <c r="T91" s="26">
        <f>+IF(AB73=0,"",AB73)</f>
        <v>20</v>
      </c>
      <c r="U91" s="33">
        <f>Q91*R91*T91</f>
        <v>360</v>
      </c>
      <c r="V91" s="223" t="s">
        <v>317</v>
      </c>
      <c r="W91" s="223"/>
      <c r="X91" s="223"/>
      <c r="Y91" s="223"/>
      <c r="Z91" s="223"/>
      <c r="AA91" s="25">
        <v>2</v>
      </c>
      <c r="AB91" s="224">
        <v>9</v>
      </c>
      <c r="AC91" s="225"/>
      <c r="AD91" s="26" t="str">
        <f>+IF(AL73=0,"",AL73)</f>
        <v/>
      </c>
      <c r="AE91" s="33" t="e">
        <f>AA91*AB91*AD91</f>
        <v>#VALUE!</v>
      </c>
      <c r="AF91" s="27"/>
      <c r="AG91" s="27"/>
      <c r="AH91" s="27"/>
      <c r="AI91" s="28"/>
    </row>
    <row r="92" spans="2:35" x14ac:dyDescent="0.25">
      <c r="B92" s="421"/>
      <c r="C92" s="97"/>
      <c r="D92" s="98"/>
      <c r="E92" s="98"/>
      <c r="F92" s="98"/>
      <c r="G92" s="98"/>
      <c r="H92" s="98"/>
      <c r="I92" s="98"/>
      <c r="J92" s="98"/>
      <c r="K92" s="98"/>
      <c r="L92" s="419" t="s">
        <v>378</v>
      </c>
      <c r="M92" s="223"/>
      <c r="N92" s="223"/>
      <c r="O92" s="223"/>
      <c r="P92" s="223"/>
      <c r="Q92" s="25">
        <v>2</v>
      </c>
      <c r="R92" s="224">
        <v>150</v>
      </c>
      <c r="S92" s="225"/>
      <c r="T92" s="26">
        <f>+IF(AB73=0,"",AB73)</f>
        <v>20</v>
      </c>
      <c r="U92" s="33">
        <f>Q92*R92*T92</f>
        <v>6000</v>
      </c>
      <c r="V92" s="419" t="s">
        <v>378</v>
      </c>
      <c r="W92" s="223"/>
      <c r="X92" s="223"/>
      <c r="Y92" s="223"/>
      <c r="Z92" s="223"/>
      <c r="AA92" s="25">
        <v>2</v>
      </c>
      <c r="AB92" s="224">
        <v>150</v>
      </c>
      <c r="AC92" s="225"/>
      <c r="AD92" s="26" t="str">
        <f>+IF(AL73=0,"",AL73)</f>
        <v/>
      </c>
      <c r="AE92" s="33" t="e">
        <f>AA92*AB92*AD92</f>
        <v>#VALUE!</v>
      </c>
      <c r="AF92" s="29"/>
      <c r="AG92" s="29"/>
      <c r="AH92" s="29"/>
      <c r="AI92" s="30"/>
    </row>
    <row r="93" spans="2:35" x14ac:dyDescent="0.25">
      <c r="B93" s="421"/>
      <c r="C93" s="97"/>
      <c r="D93" s="98"/>
      <c r="E93" s="98"/>
      <c r="F93" s="98"/>
      <c r="G93" s="98"/>
      <c r="H93" s="98"/>
      <c r="I93" s="98"/>
      <c r="J93" s="98"/>
      <c r="K93" s="98"/>
      <c r="L93" s="416" t="s">
        <v>379</v>
      </c>
      <c r="M93" s="417"/>
      <c r="N93" s="417"/>
      <c r="O93" s="417"/>
      <c r="P93" s="418"/>
      <c r="Q93" s="25">
        <v>7</v>
      </c>
      <c r="R93" s="224">
        <v>150</v>
      </c>
      <c r="S93" s="225"/>
      <c r="T93" s="26">
        <v>10</v>
      </c>
      <c r="U93" s="33">
        <f>Q93*R93*T93</f>
        <v>10500</v>
      </c>
      <c r="V93" s="416" t="s">
        <v>379</v>
      </c>
      <c r="W93" s="417"/>
      <c r="X93" s="417"/>
      <c r="Y93" s="417"/>
      <c r="Z93" s="418"/>
      <c r="AA93" s="25">
        <v>7</v>
      </c>
      <c r="AB93" s="224">
        <v>150</v>
      </c>
      <c r="AC93" s="225"/>
      <c r="AD93" s="26">
        <v>10</v>
      </c>
      <c r="AE93" s="33">
        <f>AA93*AB93*AD93</f>
        <v>10500</v>
      </c>
      <c r="AF93" s="27"/>
      <c r="AG93" s="27"/>
      <c r="AH93" s="27"/>
      <c r="AI93" s="28"/>
    </row>
    <row r="94" spans="2:35" x14ac:dyDescent="0.25">
      <c r="B94" s="421"/>
      <c r="C94" s="97"/>
      <c r="D94" s="98"/>
      <c r="E94" s="98"/>
      <c r="F94" s="98"/>
      <c r="G94" s="98"/>
      <c r="H94" s="98"/>
      <c r="I94" s="98"/>
      <c r="J94" s="98"/>
      <c r="K94" s="98"/>
      <c r="L94" s="223" t="s">
        <v>380</v>
      </c>
      <c r="M94" s="223"/>
      <c r="N94" s="223"/>
      <c r="O94" s="223"/>
      <c r="P94" s="223"/>
      <c r="Q94" s="25">
        <v>1</v>
      </c>
      <c r="R94" s="224">
        <v>1204</v>
      </c>
      <c r="S94" s="225"/>
      <c r="T94" s="26">
        <f>+IF(AB73=0,"",AB73)</f>
        <v>20</v>
      </c>
      <c r="U94" s="33">
        <f>Q94*R94*T94</f>
        <v>24080</v>
      </c>
      <c r="V94" s="223" t="s">
        <v>380</v>
      </c>
      <c r="W94" s="223"/>
      <c r="X94" s="223"/>
      <c r="Y94" s="223"/>
      <c r="Z94" s="223"/>
      <c r="AA94" s="25">
        <v>1</v>
      </c>
      <c r="AB94" s="224">
        <v>1204</v>
      </c>
      <c r="AC94" s="225"/>
      <c r="AD94" s="26" t="str">
        <f>+IF(AL73=0,"",AL73)</f>
        <v/>
      </c>
      <c r="AE94" s="33" t="e">
        <f>AA94*AB94*AD94</f>
        <v>#VALUE!</v>
      </c>
      <c r="AF94" s="29"/>
      <c r="AG94" s="29"/>
      <c r="AH94" s="29"/>
      <c r="AI94" s="93"/>
    </row>
    <row r="95" spans="2:35" x14ac:dyDescent="0.25">
      <c r="B95" s="421"/>
      <c r="C95" s="97"/>
      <c r="D95" s="98"/>
      <c r="E95" s="98"/>
      <c r="F95" s="98"/>
      <c r="G95" s="98"/>
      <c r="H95" s="98"/>
      <c r="I95" s="98"/>
      <c r="J95" s="98"/>
      <c r="K95" s="98"/>
      <c r="L95" s="223" t="s">
        <v>322</v>
      </c>
      <c r="M95" s="223"/>
      <c r="N95" s="223"/>
      <c r="O95" s="223"/>
      <c r="P95" s="223"/>
      <c r="Q95" s="25">
        <v>5</v>
      </c>
      <c r="R95" s="224">
        <v>2000</v>
      </c>
      <c r="S95" s="225"/>
      <c r="T95" s="26">
        <f>+IF(AB73=0,"",AB73)</f>
        <v>20</v>
      </c>
      <c r="U95" s="33">
        <f>AF73*(R95/20)*AB73</f>
        <v>6000</v>
      </c>
      <c r="V95" s="223" t="s">
        <v>322</v>
      </c>
      <c r="W95" s="223"/>
      <c r="X95" s="223"/>
      <c r="Y95" s="223"/>
      <c r="Z95" s="223"/>
      <c r="AA95" s="25">
        <v>5</v>
      </c>
      <c r="AB95" s="224"/>
      <c r="AC95" s="225"/>
      <c r="AD95" s="26" t="str">
        <f>+IF(AL73=0,"",AL73)</f>
        <v/>
      </c>
      <c r="AE95" s="33">
        <f>AP73*(AB95/20)*AL73</f>
        <v>0</v>
      </c>
      <c r="AF95" s="27"/>
      <c r="AG95" s="27"/>
      <c r="AH95" s="27"/>
      <c r="AI95" s="94"/>
    </row>
    <row r="96" spans="2:35" x14ac:dyDescent="0.25">
      <c r="B96" s="422"/>
      <c r="C96" s="99"/>
      <c r="D96" s="100"/>
      <c r="E96" s="100"/>
      <c r="F96" s="100"/>
      <c r="G96" s="100"/>
      <c r="H96" s="100"/>
      <c r="I96" s="100"/>
      <c r="J96" s="100"/>
      <c r="K96" s="100"/>
      <c r="L96" s="226" t="s">
        <v>381</v>
      </c>
      <c r="M96" s="226"/>
      <c r="N96" s="226"/>
      <c r="O96" s="226"/>
      <c r="P96" s="226"/>
      <c r="Q96" s="226"/>
      <c r="R96" s="226"/>
      <c r="S96" s="226"/>
      <c r="T96" s="226"/>
      <c r="U96" s="34">
        <f>+SUM(U90:U95)</f>
        <v>50540</v>
      </c>
      <c r="V96" s="226" t="s">
        <v>381</v>
      </c>
      <c r="W96" s="226"/>
      <c r="X96" s="226"/>
      <c r="Y96" s="226"/>
      <c r="Z96" s="226"/>
      <c r="AA96" s="226"/>
      <c r="AB96" s="226"/>
      <c r="AC96" s="226"/>
      <c r="AD96" s="226"/>
      <c r="AE96" s="34" t="e">
        <f>+SUM(AE90:AE95)</f>
        <v>#VALUE!</v>
      </c>
      <c r="AF96" s="32"/>
      <c r="AG96" s="32"/>
      <c r="AH96" s="32"/>
      <c r="AI96" s="87"/>
    </row>
    <row r="97" spans="2:35" ht="15.75" x14ac:dyDescent="0.25">
      <c r="B97" s="420" t="s">
        <v>346</v>
      </c>
      <c r="C97" s="423" t="str">
        <f>+IF(O74=0,"",O74)</f>
        <v/>
      </c>
      <c r="D97" s="424"/>
      <c r="E97" s="424"/>
      <c r="F97" s="424"/>
      <c r="G97" s="424"/>
      <c r="H97" s="424"/>
      <c r="I97" s="424"/>
      <c r="J97" s="424"/>
      <c r="K97" s="425"/>
      <c r="L97" s="223" t="s">
        <v>377</v>
      </c>
      <c r="M97" s="223"/>
      <c r="N97" s="223"/>
      <c r="O97" s="223"/>
      <c r="P97" s="223"/>
      <c r="Q97" s="25">
        <f>+IF(AF74=0,"",AF74)</f>
        <v>3</v>
      </c>
      <c r="R97" s="224">
        <v>1200</v>
      </c>
      <c r="S97" s="225"/>
      <c r="T97" s="22"/>
      <c r="U97" s="33">
        <f>Q97*R97</f>
        <v>3600</v>
      </c>
      <c r="V97" s="223" t="s">
        <v>377</v>
      </c>
      <c r="W97" s="223"/>
      <c r="X97" s="223"/>
      <c r="Y97" s="223"/>
      <c r="Z97" s="223"/>
      <c r="AA97" s="25" t="str">
        <f>+IF(AP74=0,"",AP74)</f>
        <v/>
      </c>
      <c r="AB97" s="224">
        <v>1200</v>
      </c>
      <c r="AC97" s="225"/>
      <c r="AD97" s="22"/>
      <c r="AE97" s="33" t="e">
        <f>AA97*AB97</f>
        <v>#VALUE!</v>
      </c>
      <c r="AF97" s="27"/>
      <c r="AG97" s="27"/>
      <c r="AH97" s="27"/>
      <c r="AI97" s="94"/>
    </row>
    <row r="98" spans="2:35" x14ac:dyDescent="0.25">
      <c r="B98" s="421"/>
      <c r="C98" s="426"/>
      <c r="D98" s="427"/>
      <c r="E98" s="427"/>
      <c r="F98" s="427"/>
      <c r="G98" s="427"/>
      <c r="H98" s="427"/>
      <c r="I98" s="427"/>
      <c r="J98" s="427"/>
      <c r="K98" s="428"/>
      <c r="L98" s="223" t="s">
        <v>317</v>
      </c>
      <c r="M98" s="223"/>
      <c r="N98" s="223"/>
      <c r="O98" s="223"/>
      <c r="P98" s="223"/>
      <c r="Q98" s="25">
        <f>+IF(AF74=0,"",AF74)</f>
        <v>3</v>
      </c>
      <c r="R98" s="224">
        <v>9</v>
      </c>
      <c r="S98" s="225"/>
      <c r="T98" s="26">
        <f>+IF(AB74=0,"",AB74)</f>
        <v>7</v>
      </c>
      <c r="U98" s="33">
        <f>Q98*R98*T98</f>
        <v>189</v>
      </c>
      <c r="V98" s="223" t="s">
        <v>317</v>
      </c>
      <c r="W98" s="223"/>
      <c r="X98" s="223"/>
      <c r="Y98" s="223"/>
      <c r="Z98" s="223"/>
      <c r="AA98" s="25" t="str">
        <f>+IF(AP74=0,"",AP74)</f>
        <v/>
      </c>
      <c r="AB98" s="224">
        <v>9</v>
      </c>
      <c r="AC98" s="225"/>
      <c r="AD98" s="26" t="str">
        <f>+IF(AL74=0,"",AL74)</f>
        <v/>
      </c>
      <c r="AE98" s="33" t="e">
        <f>AA98*AB98*AD98</f>
        <v>#VALUE!</v>
      </c>
      <c r="AF98" s="27"/>
      <c r="AG98" s="27"/>
      <c r="AH98" s="27"/>
      <c r="AI98" s="94"/>
    </row>
    <row r="99" spans="2:35" x14ac:dyDescent="0.25">
      <c r="B99" s="421"/>
      <c r="C99" s="426"/>
      <c r="D99" s="427"/>
      <c r="E99" s="427"/>
      <c r="F99" s="427"/>
      <c r="G99" s="427"/>
      <c r="H99" s="427"/>
      <c r="I99" s="427"/>
      <c r="J99" s="427"/>
      <c r="K99" s="428"/>
      <c r="L99" s="419" t="s">
        <v>382</v>
      </c>
      <c r="M99" s="223"/>
      <c r="N99" s="223"/>
      <c r="O99" s="223"/>
      <c r="P99" s="223"/>
      <c r="Q99" s="25">
        <f>+IF(AF74=0,"",AF74)</f>
        <v>3</v>
      </c>
      <c r="R99" s="224">
        <v>250</v>
      </c>
      <c r="S99" s="225"/>
      <c r="T99" s="26">
        <f>+IF(AB74=0,"",AB74)</f>
        <v>7</v>
      </c>
      <c r="U99" s="33">
        <f>Q99*R99*T99</f>
        <v>5250</v>
      </c>
      <c r="V99" s="419" t="s">
        <v>382</v>
      </c>
      <c r="W99" s="223"/>
      <c r="X99" s="223"/>
      <c r="Y99" s="223"/>
      <c r="Z99" s="223"/>
      <c r="AA99" s="25" t="str">
        <f>+IF(AP74=0,"",AP74)</f>
        <v/>
      </c>
      <c r="AB99" s="224">
        <v>250</v>
      </c>
      <c r="AC99" s="225"/>
      <c r="AD99" s="26" t="str">
        <f>+IF(AL74=0,"",AL74)</f>
        <v/>
      </c>
      <c r="AE99" s="33" t="e">
        <f>AA99*AB99*AD99</f>
        <v>#VALUE!</v>
      </c>
      <c r="AF99" s="27"/>
      <c r="AG99" s="27"/>
      <c r="AH99" s="27"/>
      <c r="AI99" s="94"/>
    </row>
    <row r="100" spans="2:35" x14ac:dyDescent="0.25">
      <c r="B100" s="421"/>
      <c r="C100" s="426"/>
      <c r="D100" s="427"/>
      <c r="E100" s="427"/>
      <c r="F100" s="427"/>
      <c r="G100" s="427"/>
      <c r="H100" s="427"/>
      <c r="I100" s="427"/>
      <c r="J100" s="427"/>
      <c r="K100" s="428"/>
      <c r="L100" s="416" t="s">
        <v>379</v>
      </c>
      <c r="M100" s="417"/>
      <c r="N100" s="417"/>
      <c r="O100" s="417"/>
      <c r="P100" s="418"/>
      <c r="Q100" s="25">
        <v>1</v>
      </c>
      <c r="R100" s="224">
        <v>150</v>
      </c>
      <c r="S100" s="225"/>
      <c r="T100" s="26">
        <f>+IF(AB74=0,"",AB74)</f>
        <v>7</v>
      </c>
      <c r="U100" s="33">
        <f>Q100*R100*T100</f>
        <v>1050</v>
      </c>
      <c r="V100" s="416" t="s">
        <v>379</v>
      </c>
      <c r="W100" s="417"/>
      <c r="X100" s="417"/>
      <c r="Y100" s="417"/>
      <c r="Z100" s="418"/>
      <c r="AA100" s="25">
        <v>1</v>
      </c>
      <c r="AB100" s="224">
        <v>150</v>
      </c>
      <c r="AC100" s="225"/>
      <c r="AD100" s="26" t="str">
        <f>+IF(AL74=0,"",AL74)</f>
        <v/>
      </c>
      <c r="AE100" s="33" t="e">
        <f>AA100*AB100*AD100</f>
        <v>#VALUE!</v>
      </c>
      <c r="AF100" s="27"/>
      <c r="AG100" s="27"/>
      <c r="AH100" s="27"/>
      <c r="AI100" s="94"/>
    </row>
    <row r="101" spans="2:35" x14ac:dyDescent="0.25">
      <c r="B101" s="421"/>
      <c r="C101" s="426"/>
      <c r="D101" s="427"/>
      <c r="E101" s="427"/>
      <c r="F101" s="427"/>
      <c r="G101" s="427"/>
      <c r="H101" s="427"/>
      <c r="I101" s="427"/>
      <c r="J101" s="427"/>
      <c r="K101" s="428"/>
      <c r="L101" s="223" t="s">
        <v>383</v>
      </c>
      <c r="M101" s="223"/>
      <c r="N101" s="223"/>
      <c r="O101" s="223"/>
      <c r="P101" s="223"/>
      <c r="Q101" s="25">
        <v>1</v>
      </c>
      <c r="R101" s="224">
        <v>1204</v>
      </c>
      <c r="S101" s="225"/>
      <c r="T101" s="26">
        <f>+IF(AB74=0,"",AB74)</f>
        <v>7</v>
      </c>
      <c r="U101" s="33">
        <f>Q101*R101*T101</f>
        <v>8428</v>
      </c>
      <c r="V101" s="223" t="s">
        <v>383</v>
      </c>
      <c r="W101" s="223"/>
      <c r="X101" s="223"/>
      <c r="Y101" s="223"/>
      <c r="Z101" s="223"/>
      <c r="AA101" s="25">
        <v>1</v>
      </c>
      <c r="AB101" s="224">
        <v>1204</v>
      </c>
      <c r="AC101" s="225"/>
      <c r="AD101" s="26" t="str">
        <f>+IF(AL74=0,"",AL74)</f>
        <v/>
      </c>
      <c r="AE101" s="33" t="e">
        <f>AA101*AB101*AD101</f>
        <v>#VALUE!</v>
      </c>
      <c r="AF101" s="27"/>
      <c r="AG101" s="27"/>
      <c r="AH101" s="27"/>
      <c r="AI101" s="94"/>
    </row>
    <row r="102" spans="2:35" x14ac:dyDescent="0.25">
      <c r="B102" s="421"/>
      <c r="C102" s="426"/>
      <c r="D102" s="427"/>
      <c r="E102" s="427"/>
      <c r="F102" s="427"/>
      <c r="G102" s="427"/>
      <c r="H102" s="427"/>
      <c r="I102" s="427"/>
      <c r="J102" s="427"/>
      <c r="K102" s="428"/>
      <c r="L102" s="223" t="s">
        <v>322</v>
      </c>
      <c r="M102" s="223"/>
      <c r="N102" s="223"/>
      <c r="O102" s="223"/>
      <c r="P102" s="223"/>
      <c r="Q102" s="25">
        <v>2</v>
      </c>
      <c r="R102" s="224">
        <v>1200</v>
      </c>
      <c r="S102" s="225"/>
      <c r="T102" s="26">
        <f>+IF(AB74=0,"",AB74)</f>
        <v>7</v>
      </c>
      <c r="U102" s="33">
        <f>((1200*AB80)/20)*T102</f>
        <v>5460</v>
      </c>
      <c r="V102" s="223" t="s">
        <v>322</v>
      </c>
      <c r="W102" s="223"/>
      <c r="X102" s="223"/>
      <c r="Y102" s="223"/>
      <c r="Z102" s="223"/>
      <c r="AA102" s="25">
        <v>2</v>
      </c>
      <c r="AB102" s="224">
        <v>1200</v>
      </c>
      <c r="AC102" s="225"/>
      <c r="AD102" s="26" t="str">
        <f>+IF(AL74=0,"",AL74)</f>
        <v/>
      </c>
      <c r="AE102" s="33" t="e">
        <f>((1200*AL80)/20)*AD102</f>
        <v>#VALUE!</v>
      </c>
      <c r="AF102" s="29"/>
      <c r="AG102" s="29"/>
      <c r="AH102" s="29"/>
      <c r="AI102" s="93"/>
    </row>
    <row r="103" spans="2:35" x14ac:dyDescent="0.25">
      <c r="B103" s="422"/>
      <c r="C103" s="429"/>
      <c r="D103" s="430"/>
      <c r="E103" s="430"/>
      <c r="F103" s="430"/>
      <c r="G103" s="430"/>
      <c r="H103" s="430"/>
      <c r="I103" s="430"/>
      <c r="J103" s="430"/>
      <c r="K103" s="431"/>
      <c r="L103" s="432" t="s">
        <v>384</v>
      </c>
      <c r="M103" s="432"/>
      <c r="N103" s="432"/>
      <c r="O103" s="432"/>
      <c r="P103" s="432"/>
      <c r="Q103" s="432"/>
      <c r="R103" s="432"/>
      <c r="S103" s="432"/>
      <c r="T103" s="433"/>
      <c r="U103" s="31">
        <f>+SUM(U97:Y101)</f>
        <v>18517</v>
      </c>
      <c r="V103" s="432" t="s">
        <v>384</v>
      </c>
      <c r="W103" s="432"/>
      <c r="X103" s="432"/>
      <c r="Y103" s="432"/>
      <c r="Z103" s="432"/>
      <c r="AA103" s="432"/>
      <c r="AB103" s="432"/>
      <c r="AC103" s="432"/>
      <c r="AD103" s="433"/>
      <c r="AE103" s="31" t="e">
        <f>+SUM(AE97:AI101)</f>
        <v>#VALUE!</v>
      </c>
      <c r="AF103" s="32"/>
      <c r="AG103" s="32"/>
      <c r="AH103" s="32"/>
      <c r="AI103" s="87"/>
    </row>
    <row r="104" spans="2:35" ht="15.75" x14ac:dyDescent="0.25">
      <c r="B104" s="420" t="s">
        <v>348</v>
      </c>
      <c r="C104" s="423" t="str">
        <f>+IF(O75=0,"",O75)</f>
        <v/>
      </c>
      <c r="D104" s="424"/>
      <c r="E104" s="424"/>
      <c r="F104" s="424"/>
      <c r="G104" s="424"/>
      <c r="H104" s="424"/>
      <c r="I104" s="424"/>
      <c r="J104" s="424"/>
      <c r="K104" s="425"/>
      <c r="L104" s="223" t="s">
        <v>377</v>
      </c>
      <c r="M104" s="223"/>
      <c r="N104" s="223"/>
      <c r="O104" s="223"/>
      <c r="P104" s="223"/>
      <c r="Q104" s="25">
        <f>+IF(AF75=0,"",AF75)</f>
        <v>4</v>
      </c>
      <c r="R104" s="224">
        <v>1200</v>
      </c>
      <c r="S104" s="225"/>
      <c r="T104" s="22"/>
      <c r="U104" s="33">
        <f>Q104*R104</f>
        <v>4800</v>
      </c>
      <c r="V104" s="223" t="s">
        <v>377</v>
      </c>
      <c r="W104" s="223"/>
      <c r="X104" s="223"/>
      <c r="Y104" s="223"/>
      <c r="Z104" s="223"/>
      <c r="AA104" s="25" t="str">
        <f>+IF(AP75=0,"",AP75)</f>
        <v/>
      </c>
      <c r="AB104" s="224">
        <v>1200</v>
      </c>
      <c r="AC104" s="225"/>
      <c r="AD104" s="22"/>
      <c r="AE104" s="33" t="e">
        <f>AA104*AB104</f>
        <v>#VALUE!</v>
      </c>
      <c r="AF104" s="27"/>
      <c r="AG104" s="27"/>
      <c r="AH104" s="27"/>
      <c r="AI104" s="94"/>
    </row>
    <row r="105" spans="2:35" x14ac:dyDescent="0.25">
      <c r="B105" s="421"/>
      <c r="C105" s="426"/>
      <c r="D105" s="427"/>
      <c r="E105" s="427"/>
      <c r="F105" s="427"/>
      <c r="G105" s="427"/>
      <c r="H105" s="427"/>
      <c r="I105" s="427"/>
      <c r="J105" s="427"/>
      <c r="K105" s="428"/>
      <c r="L105" s="223" t="s">
        <v>317</v>
      </c>
      <c r="M105" s="223"/>
      <c r="N105" s="223"/>
      <c r="O105" s="223"/>
      <c r="P105" s="223"/>
      <c r="Q105" s="25">
        <f>+IF(AF75=0,"",AF75)</f>
        <v>4</v>
      </c>
      <c r="R105" s="224">
        <v>9</v>
      </c>
      <c r="S105" s="225"/>
      <c r="T105" s="26">
        <f>+IF(AB75=0,"",AB75)</f>
        <v>8</v>
      </c>
      <c r="U105" s="33">
        <f>Q105*R105*T105</f>
        <v>288</v>
      </c>
      <c r="V105" s="223" t="s">
        <v>317</v>
      </c>
      <c r="W105" s="223"/>
      <c r="X105" s="223"/>
      <c r="Y105" s="223"/>
      <c r="Z105" s="223"/>
      <c r="AA105" s="25" t="str">
        <f>+IF(AP75=0,"",AP75)</f>
        <v/>
      </c>
      <c r="AB105" s="224">
        <v>9</v>
      </c>
      <c r="AC105" s="225"/>
      <c r="AD105" s="26" t="str">
        <f>+IF(AL75=0,"",AL75)</f>
        <v/>
      </c>
      <c r="AE105" s="33" t="e">
        <f>AA105*AB105*AD105</f>
        <v>#VALUE!</v>
      </c>
      <c r="AF105" s="27"/>
      <c r="AG105" s="27"/>
      <c r="AH105" s="27"/>
      <c r="AI105" s="94"/>
    </row>
    <row r="106" spans="2:35" x14ac:dyDescent="0.25">
      <c r="B106" s="421"/>
      <c r="C106" s="426"/>
      <c r="D106" s="427"/>
      <c r="E106" s="427"/>
      <c r="F106" s="427"/>
      <c r="G106" s="427"/>
      <c r="H106" s="427"/>
      <c r="I106" s="427"/>
      <c r="J106" s="427"/>
      <c r="K106" s="428"/>
      <c r="L106" s="419" t="s">
        <v>385</v>
      </c>
      <c r="M106" s="223"/>
      <c r="N106" s="223"/>
      <c r="O106" s="223"/>
      <c r="P106" s="223"/>
      <c r="Q106" s="25">
        <f>+IF(AF75=0,"",AF75)</f>
        <v>4</v>
      </c>
      <c r="R106" s="224">
        <v>250</v>
      </c>
      <c r="S106" s="225"/>
      <c r="T106" s="26">
        <f>+IF(AB75=0,"",AB75)</f>
        <v>8</v>
      </c>
      <c r="U106" s="33">
        <f>Q106*R106*T106</f>
        <v>8000</v>
      </c>
      <c r="V106" s="419" t="s">
        <v>385</v>
      </c>
      <c r="W106" s="223"/>
      <c r="X106" s="223"/>
      <c r="Y106" s="223"/>
      <c r="Z106" s="223"/>
      <c r="AA106" s="25" t="str">
        <f>+IF(AP75=0,"",AP75)</f>
        <v/>
      </c>
      <c r="AB106" s="224">
        <v>250</v>
      </c>
      <c r="AC106" s="225"/>
      <c r="AD106" s="26" t="str">
        <f>+IF(AL75=0,"",AL75)</f>
        <v/>
      </c>
      <c r="AE106" s="33" t="e">
        <f>AA106*AB106*AD106</f>
        <v>#VALUE!</v>
      </c>
      <c r="AF106" s="27"/>
      <c r="AG106" s="27"/>
      <c r="AH106" s="27"/>
      <c r="AI106" s="94"/>
    </row>
    <row r="107" spans="2:35" x14ac:dyDescent="0.25">
      <c r="B107" s="421"/>
      <c r="C107" s="426"/>
      <c r="D107" s="427"/>
      <c r="E107" s="427"/>
      <c r="F107" s="427"/>
      <c r="G107" s="427"/>
      <c r="H107" s="427"/>
      <c r="I107" s="427"/>
      <c r="J107" s="427"/>
      <c r="K107" s="428"/>
      <c r="L107" s="223" t="s">
        <v>379</v>
      </c>
      <c r="M107" s="223"/>
      <c r="N107" s="223"/>
      <c r="O107" s="223"/>
      <c r="P107" s="223"/>
      <c r="Q107" s="20">
        <v>1</v>
      </c>
      <c r="R107" s="224">
        <v>150</v>
      </c>
      <c r="S107" s="225"/>
      <c r="T107" s="26">
        <f>+IF(AB75=0,"",AB75)</f>
        <v>8</v>
      </c>
      <c r="U107" s="33">
        <f>Q107*R107*T107</f>
        <v>1200</v>
      </c>
      <c r="V107" s="223" t="s">
        <v>379</v>
      </c>
      <c r="W107" s="223"/>
      <c r="X107" s="223"/>
      <c r="Y107" s="223"/>
      <c r="Z107" s="223"/>
      <c r="AA107" s="20">
        <v>1</v>
      </c>
      <c r="AB107" s="224">
        <v>150</v>
      </c>
      <c r="AC107" s="225"/>
      <c r="AD107" s="26" t="str">
        <f>+IF(AL75=0,"",AL75)</f>
        <v/>
      </c>
      <c r="AE107" s="33" t="e">
        <f>AA107*AB107*AD107</f>
        <v>#VALUE!</v>
      </c>
      <c r="AF107" s="27"/>
      <c r="AG107" s="27"/>
      <c r="AH107" s="27"/>
      <c r="AI107" s="94"/>
    </row>
    <row r="108" spans="2:35" x14ac:dyDescent="0.25">
      <c r="B108" s="421"/>
      <c r="C108" s="426"/>
      <c r="D108" s="427"/>
      <c r="E108" s="427"/>
      <c r="F108" s="427"/>
      <c r="G108" s="427"/>
      <c r="H108" s="427"/>
      <c r="I108" s="427"/>
      <c r="J108" s="427"/>
      <c r="K108" s="428"/>
      <c r="L108" s="223" t="s">
        <v>386</v>
      </c>
      <c r="M108" s="223"/>
      <c r="N108" s="223"/>
      <c r="O108" s="223"/>
      <c r="P108" s="223"/>
      <c r="Q108" s="20">
        <v>1</v>
      </c>
      <c r="R108" s="224">
        <v>1204</v>
      </c>
      <c r="S108" s="225"/>
      <c r="T108" s="26">
        <f>+IF(AB75=0,"",AB75)</f>
        <v>8</v>
      </c>
      <c r="U108" s="33">
        <f>Q108*R108*T108</f>
        <v>9632</v>
      </c>
      <c r="V108" s="223" t="s">
        <v>386</v>
      </c>
      <c r="W108" s="223"/>
      <c r="X108" s="223"/>
      <c r="Y108" s="223"/>
      <c r="Z108" s="223"/>
      <c r="AA108" s="20">
        <v>1</v>
      </c>
      <c r="AB108" s="224">
        <v>1204</v>
      </c>
      <c r="AC108" s="225"/>
      <c r="AD108" s="26" t="str">
        <f>+IF(AL75=0,"",AL75)</f>
        <v/>
      </c>
      <c r="AE108" s="33" t="e">
        <f>AA108*AB108*AD108</f>
        <v>#VALUE!</v>
      </c>
      <c r="AF108" s="27"/>
      <c r="AG108" s="27"/>
      <c r="AH108" s="27"/>
      <c r="AI108" s="94"/>
    </row>
    <row r="109" spans="2:35" x14ac:dyDescent="0.25">
      <c r="B109" s="421"/>
      <c r="C109" s="426"/>
      <c r="D109" s="427"/>
      <c r="E109" s="427"/>
      <c r="F109" s="427"/>
      <c r="G109" s="427"/>
      <c r="H109" s="427"/>
      <c r="I109" s="427"/>
      <c r="J109" s="427"/>
      <c r="K109" s="428"/>
      <c r="L109" s="223" t="s">
        <v>387</v>
      </c>
      <c r="M109" s="223"/>
      <c r="N109" s="223"/>
      <c r="O109" s="223"/>
      <c r="P109" s="223"/>
      <c r="Q109" s="20">
        <v>2</v>
      </c>
      <c r="R109" s="224">
        <v>1200</v>
      </c>
      <c r="S109" s="225"/>
      <c r="T109" s="26">
        <f>+IF(AB75=0,"",AB75)</f>
        <v>8</v>
      </c>
      <c r="U109" s="33" t="e">
        <f>((1200*#REF!)/20)*T109</f>
        <v>#REF!</v>
      </c>
      <c r="V109" s="223" t="s">
        <v>387</v>
      </c>
      <c r="W109" s="223"/>
      <c r="X109" s="223"/>
      <c r="Y109" s="223"/>
      <c r="Z109" s="223"/>
      <c r="AA109" s="20">
        <v>2</v>
      </c>
      <c r="AB109" s="224">
        <v>1200</v>
      </c>
      <c r="AC109" s="225"/>
      <c r="AD109" s="26" t="str">
        <f>+IF(AL75=0,"",AL75)</f>
        <v/>
      </c>
      <c r="AE109" s="33" t="e">
        <f>((1200*#REF!)/20)*AD109</f>
        <v>#REF!</v>
      </c>
      <c r="AF109" s="29"/>
      <c r="AG109" s="29"/>
      <c r="AH109" s="29"/>
      <c r="AI109" s="93"/>
    </row>
    <row r="110" spans="2:35" x14ac:dyDescent="0.25">
      <c r="B110" s="422"/>
      <c r="C110" s="429"/>
      <c r="D110" s="430"/>
      <c r="E110" s="430"/>
      <c r="F110" s="430"/>
      <c r="G110" s="430"/>
      <c r="H110" s="430"/>
      <c r="I110" s="430"/>
      <c r="J110" s="430"/>
      <c r="K110" s="431"/>
      <c r="L110" s="432" t="s">
        <v>388</v>
      </c>
      <c r="M110" s="432"/>
      <c r="N110" s="432"/>
      <c r="O110" s="432"/>
      <c r="P110" s="432"/>
      <c r="Q110" s="432"/>
      <c r="R110" s="432"/>
      <c r="S110" s="432"/>
      <c r="T110" s="433"/>
      <c r="U110" s="31">
        <f>+SUM(U104:Y108)</f>
        <v>23920</v>
      </c>
      <c r="V110" s="432" t="s">
        <v>388</v>
      </c>
      <c r="W110" s="432"/>
      <c r="X110" s="432"/>
      <c r="Y110" s="432"/>
      <c r="Z110" s="432"/>
      <c r="AA110" s="432"/>
      <c r="AB110" s="432"/>
      <c r="AC110" s="432"/>
      <c r="AD110" s="433"/>
      <c r="AE110" s="31" t="e">
        <f>+SUM(AE104:AI108)</f>
        <v>#VALUE!</v>
      </c>
      <c r="AF110" s="32"/>
      <c r="AG110" s="32"/>
      <c r="AH110" s="32"/>
      <c r="AI110" s="87"/>
    </row>
    <row r="111" spans="2:35" ht="15.75" x14ac:dyDescent="0.25">
      <c r="B111" s="434" t="s">
        <v>389</v>
      </c>
      <c r="C111" s="435"/>
      <c r="D111" s="435"/>
      <c r="E111" s="435"/>
      <c r="F111" s="435"/>
      <c r="G111" s="435"/>
      <c r="H111" s="435"/>
      <c r="I111" s="435"/>
      <c r="J111" s="435"/>
      <c r="K111" s="435"/>
      <c r="L111" s="435"/>
      <c r="M111" s="435"/>
      <c r="N111" s="435"/>
      <c r="O111" s="435"/>
      <c r="P111" s="435"/>
      <c r="Q111" s="435"/>
      <c r="R111" s="435"/>
      <c r="S111" s="435"/>
      <c r="T111" s="436"/>
      <c r="U111" s="35">
        <f>+U110+U103+U96</f>
        <v>92977</v>
      </c>
      <c r="V111" s="36"/>
      <c r="W111" s="36"/>
      <c r="X111" s="36"/>
      <c r="Y111" s="37"/>
      <c r="Z111" s="437">
        <f>+Z110+Z103+Z96</f>
        <v>0</v>
      </c>
      <c r="AA111" s="438"/>
      <c r="AB111" s="438"/>
      <c r="AC111" s="438"/>
      <c r="AD111" s="439"/>
      <c r="AE111" s="437" t="e">
        <f>+AE110+AE103+AE96</f>
        <v>#VALUE!</v>
      </c>
      <c r="AF111" s="438"/>
      <c r="AG111" s="438"/>
      <c r="AH111" s="438"/>
      <c r="AI111" s="440"/>
    </row>
    <row r="112" spans="2:35" ht="15.75" x14ac:dyDescent="0.25">
      <c r="B112" s="447" t="s">
        <v>352</v>
      </c>
      <c r="C112" s="450" t="str">
        <f>+IF(O76=0,"",O76)</f>
        <v/>
      </c>
      <c r="D112" s="451"/>
      <c r="E112" s="451"/>
      <c r="F112" s="451"/>
      <c r="G112" s="451"/>
      <c r="H112" s="451"/>
      <c r="I112" s="451"/>
      <c r="J112" s="451"/>
      <c r="K112" s="452"/>
      <c r="L112" s="442" t="s">
        <v>377</v>
      </c>
      <c r="M112" s="442"/>
      <c r="N112" s="442"/>
      <c r="O112" s="442"/>
      <c r="P112" s="442"/>
      <c r="Q112" s="25">
        <f>+IF(AF76=0,"",AF76)</f>
        <v>5</v>
      </c>
      <c r="R112" s="224">
        <v>1200</v>
      </c>
      <c r="S112" s="225"/>
      <c r="T112" s="23"/>
      <c r="U112" s="33">
        <f>Q112*R112</f>
        <v>6000</v>
      </c>
      <c r="V112" s="27"/>
      <c r="W112" s="27"/>
      <c r="X112" s="27"/>
      <c r="Y112" s="28"/>
      <c r="Z112" s="443"/>
      <c r="AA112" s="444"/>
      <c r="AB112" s="444"/>
      <c r="AC112" s="444"/>
      <c r="AD112" s="445"/>
      <c r="AE112" s="443"/>
      <c r="AF112" s="444"/>
      <c r="AG112" s="444"/>
      <c r="AH112" s="444"/>
      <c r="AI112" s="446"/>
    </row>
    <row r="113" spans="2:35" x14ac:dyDescent="0.25">
      <c r="B113" s="448"/>
      <c r="C113" s="453"/>
      <c r="D113" s="454"/>
      <c r="E113" s="454"/>
      <c r="F113" s="454"/>
      <c r="G113" s="454"/>
      <c r="H113" s="454"/>
      <c r="I113" s="454"/>
      <c r="J113" s="454"/>
      <c r="K113" s="455"/>
      <c r="L113" s="442" t="s">
        <v>317</v>
      </c>
      <c r="M113" s="442"/>
      <c r="N113" s="442"/>
      <c r="O113" s="442"/>
      <c r="P113" s="442"/>
      <c r="Q113" s="25">
        <f>+IF(AF76=0,"",AF76)</f>
        <v>5</v>
      </c>
      <c r="R113" s="224">
        <v>9</v>
      </c>
      <c r="S113" s="225"/>
      <c r="T113" s="26">
        <f>+IF(AB76=0,"",AB76)</f>
        <v>9</v>
      </c>
      <c r="U113" s="33">
        <f>Q113*R113*T113</f>
        <v>405</v>
      </c>
      <c r="V113" s="27"/>
      <c r="W113" s="27"/>
      <c r="X113" s="27"/>
      <c r="Y113" s="28"/>
      <c r="Z113" s="443"/>
      <c r="AA113" s="444"/>
      <c r="AB113" s="444"/>
      <c r="AC113" s="444"/>
      <c r="AD113" s="445"/>
      <c r="AE113" s="443"/>
      <c r="AF113" s="444"/>
      <c r="AG113" s="444"/>
      <c r="AH113" s="444"/>
      <c r="AI113" s="446"/>
    </row>
    <row r="114" spans="2:35" x14ac:dyDescent="0.25">
      <c r="B114" s="448"/>
      <c r="C114" s="453"/>
      <c r="D114" s="454"/>
      <c r="E114" s="454"/>
      <c r="F114" s="454"/>
      <c r="G114" s="454"/>
      <c r="H114" s="454"/>
      <c r="I114" s="454"/>
      <c r="J114" s="454"/>
      <c r="K114" s="455"/>
      <c r="L114" s="441" t="s">
        <v>385</v>
      </c>
      <c r="M114" s="442"/>
      <c r="N114" s="442"/>
      <c r="O114" s="442"/>
      <c r="P114" s="442"/>
      <c r="Q114" s="25">
        <f>+IF(AF76=0,"",AF76)</f>
        <v>5</v>
      </c>
      <c r="R114" s="224">
        <v>250</v>
      </c>
      <c r="S114" s="225"/>
      <c r="T114" s="26">
        <f>+IF(AB76=0,"",AB76)</f>
        <v>9</v>
      </c>
      <c r="U114" s="33">
        <f>Q114*R114*T114</f>
        <v>11250</v>
      </c>
      <c r="V114" s="27"/>
      <c r="W114" s="27"/>
      <c r="X114" s="27"/>
      <c r="Y114" s="28"/>
      <c r="Z114" s="443"/>
      <c r="AA114" s="444"/>
      <c r="AB114" s="444"/>
      <c r="AC114" s="444"/>
      <c r="AD114" s="445"/>
      <c r="AE114" s="443"/>
      <c r="AF114" s="444"/>
      <c r="AG114" s="444"/>
      <c r="AH114" s="444"/>
      <c r="AI114" s="446"/>
    </row>
    <row r="115" spans="2:35" x14ac:dyDescent="0.25">
      <c r="B115" s="448"/>
      <c r="C115" s="453"/>
      <c r="D115" s="454"/>
      <c r="E115" s="454"/>
      <c r="F115" s="454"/>
      <c r="G115" s="454"/>
      <c r="H115" s="454"/>
      <c r="I115" s="454"/>
      <c r="J115" s="454"/>
      <c r="K115" s="455"/>
      <c r="L115" s="442" t="s">
        <v>379</v>
      </c>
      <c r="M115" s="442"/>
      <c r="N115" s="442"/>
      <c r="O115" s="442"/>
      <c r="P115" s="442"/>
      <c r="Q115" s="20">
        <v>1</v>
      </c>
      <c r="R115" s="224">
        <v>150</v>
      </c>
      <c r="S115" s="225"/>
      <c r="T115" s="26">
        <f>+IF(AB76=0,"",AB76)</f>
        <v>9</v>
      </c>
      <c r="U115" s="33">
        <f>Q115*R115*T115</f>
        <v>1350</v>
      </c>
      <c r="V115" s="27"/>
      <c r="W115" s="27"/>
      <c r="X115" s="27"/>
      <c r="Y115" s="28"/>
      <c r="Z115" s="443"/>
      <c r="AA115" s="444"/>
      <c r="AB115" s="444"/>
      <c r="AC115" s="444"/>
      <c r="AD115" s="445"/>
      <c r="AE115" s="443"/>
      <c r="AF115" s="444"/>
      <c r="AG115" s="444"/>
      <c r="AH115" s="444"/>
      <c r="AI115" s="446"/>
    </row>
    <row r="116" spans="2:35" x14ac:dyDescent="0.25">
      <c r="B116" s="448"/>
      <c r="C116" s="453"/>
      <c r="D116" s="454"/>
      <c r="E116" s="454"/>
      <c r="F116" s="454"/>
      <c r="G116" s="454"/>
      <c r="H116" s="454"/>
      <c r="I116" s="454"/>
      <c r="J116" s="454"/>
      <c r="K116" s="455"/>
      <c r="L116" s="442" t="s">
        <v>386</v>
      </c>
      <c r="M116" s="442"/>
      <c r="N116" s="442"/>
      <c r="O116" s="442"/>
      <c r="P116" s="442"/>
      <c r="Q116" s="20">
        <v>1</v>
      </c>
      <c r="R116" s="224">
        <v>1204</v>
      </c>
      <c r="S116" s="225"/>
      <c r="T116" s="26">
        <f>+IF(AB76=0,"",AB76)</f>
        <v>9</v>
      </c>
      <c r="U116" s="33">
        <f>Q116*R116*T116</f>
        <v>10836</v>
      </c>
      <c r="V116" s="29"/>
      <c r="W116" s="29"/>
      <c r="X116" s="29"/>
      <c r="Y116" s="30"/>
      <c r="Z116" s="443"/>
      <c r="AA116" s="444"/>
      <c r="AB116" s="444"/>
      <c r="AC116" s="444"/>
      <c r="AD116" s="445"/>
      <c r="AE116" s="443"/>
      <c r="AF116" s="444"/>
      <c r="AG116" s="444"/>
      <c r="AH116" s="444"/>
      <c r="AI116" s="446"/>
    </row>
    <row r="117" spans="2:35" ht="15.75" x14ac:dyDescent="0.25">
      <c r="B117" s="448"/>
      <c r="C117" s="453"/>
      <c r="D117" s="454"/>
      <c r="E117" s="454"/>
      <c r="F117" s="454"/>
      <c r="G117" s="454"/>
      <c r="H117" s="454"/>
      <c r="I117" s="454"/>
      <c r="J117" s="454"/>
      <c r="K117" s="455"/>
      <c r="L117" s="442" t="s">
        <v>387</v>
      </c>
      <c r="M117" s="442"/>
      <c r="N117" s="442"/>
      <c r="O117" s="442"/>
      <c r="P117" s="442"/>
      <c r="Q117" s="20">
        <v>2</v>
      </c>
      <c r="R117" s="224">
        <v>1200</v>
      </c>
      <c r="S117" s="225"/>
      <c r="T117" s="26">
        <f>+IF(AB76=0,"",AB76)</f>
        <v>9</v>
      </c>
      <c r="U117" s="33">
        <f>((1200*AB87)/20)*T117</f>
        <v>0</v>
      </c>
      <c r="V117" s="463"/>
      <c r="W117" s="464"/>
      <c r="X117" s="464"/>
      <c r="Y117" s="465"/>
      <c r="Z117" s="466"/>
      <c r="AA117" s="467"/>
      <c r="AB117" s="467"/>
      <c r="AC117" s="467"/>
      <c r="AD117" s="468"/>
      <c r="AE117" s="466"/>
      <c r="AF117" s="467"/>
      <c r="AG117" s="467"/>
      <c r="AH117" s="467"/>
      <c r="AI117" s="469"/>
    </row>
    <row r="118" spans="2:35" x14ac:dyDescent="0.25">
      <c r="B118" s="449"/>
      <c r="C118" s="456"/>
      <c r="D118" s="457"/>
      <c r="E118" s="457"/>
      <c r="F118" s="457"/>
      <c r="G118" s="457"/>
      <c r="H118" s="457"/>
      <c r="I118" s="457"/>
      <c r="J118" s="457"/>
      <c r="K118" s="458"/>
      <c r="L118" s="470" t="s">
        <v>390</v>
      </c>
      <c r="M118" s="471"/>
      <c r="N118" s="471"/>
      <c r="O118" s="471"/>
      <c r="P118" s="471"/>
      <c r="Q118" s="471"/>
      <c r="R118" s="471"/>
      <c r="S118" s="471"/>
      <c r="T118" s="472"/>
      <c r="U118" s="38">
        <f>+SUM(U112:Y116)</f>
        <v>29841</v>
      </c>
      <c r="V118" s="39"/>
      <c r="W118" s="39"/>
      <c r="X118" s="39"/>
      <c r="Y118" s="40"/>
      <c r="Z118" s="459">
        <f>+SUM(Z112:AD116)</f>
        <v>0</v>
      </c>
      <c r="AA118" s="460"/>
      <c r="AB118" s="460"/>
      <c r="AC118" s="460"/>
      <c r="AD118" s="461"/>
      <c r="AE118" s="459">
        <f>+SUM(AE112:AI116)</f>
        <v>0</v>
      </c>
      <c r="AF118" s="460"/>
      <c r="AG118" s="460"/>
      <c r="AH118" s="460"/>
      <c r="AI118" s="462"/>
    </row>
    <row r="119" spans="2:35" ht="15.75" x14ac:dyDescent="0.25">
      <c r="B119" s="447" t="s">
        <v>354</v>
      </c>
      <c r="C119" s="450" t="str">
        <f>+IF(O77=0,"",O77)</f>
        <v/>
      </c>
      <c r="D119" s="451"/>
      <c r="E119" s="451"/>
      <c r="F119" s="451"/>
      <c r="G119" s="451"/>
      <c r="H119" s="451"/>
      <c r="I119" s="451"/>
      <c r="J119" s="451"/>
      <c r="K119" s="452"/>
      <c r="L119" s="442" t="s">
        <v>377</v>
      </c>
      <c r="M119" s="442"/>
      <c r="N119" s="442"/>
      <c r="O119" s="442"/>
      <c r="P119" s="442"/>
      <c r="Q119" s="25">
        <f>+IF(AF77=0,"",AF77)</f>
        <v>6</v>
      </c>
      <c r="R119" s="224">
        <v>1200</v>
      </c>
      <c r="S119" s="225"/>
      <c r="T119" s="23"/>
      <c r="U119" s="33">
        <f>Q119*R119</f>
        <v>7200</v>
      </c>
      <c r="V119" s="27"/>
      <c r="W119" s="27"/>
      <c r="X119" s="27"/>
      <c r="Y119" s="28"/>
      <c r="Z119" s="443"/>
      <c r="AA119" s="444"/>
      <c r="AB119" s="444"/>
      <c r="AC119" s="444"/>
      <c r="AD119" s="445"/>
      <c r="AE119" s="443"/>
      <c r="AF119" s="444"/>
      <c r="AG119" s="444"/>
      <c r="AH119" s="444"/>
      <c r="AI119" s="446"/>
    </row>
    <row r="120" spans="2:35" x14ac:dyDescent="0.25">
      <c r="B120" s="448"/>
      <c r="C120" s="453"/>
      <c r="D120" s="454"/>
      <c r="E120" s="454"/>
      <c r="F120" s="454"/>
      <c r="G120" s="454"/>
      <c r="H120" s="454"/>
      <c r="I120" s="454"/>
      <c r="J120" s="454"/>
      <c r="K120" s="455"/>
      <c r="L120" s="442" t="s">
        <v>317</v>
      </c>
      <c r="M120" s="442"/>
      <c r="N120" s="442"/>
      <c r="O120" s="442"/>
      <c r="P120" s="442"/>
      <c r="Q120" s="25">
        <f>+IF(AF77=0,"",AF77)</f>
        <v>6</v>
      </c>
      <c r="R120" s="224">
        <v>9</v>
      </c>
      <c r="S120" s="225"/>
      <c r="T120" s="26">
        <f>+IF(AB77=0,"",AB77)</f>
        <v>10</v>
      </c>
      <c r="U120" s="33">
        <f>Q120*R120*T120</f>
        <v>540</v>
      </c>
      <c r="V120" s="27"/>
      <c r="W120" s="27"/>
      <c r="X120" s="27"/>
      <c r="Y120" s="28"/>
      <c r="Z120" s="443"/>
      <c r="AA120" s="444"/>
      <c r="AB120" s="444"/>
      <c r="AC120" s="444"/>
      <c r="AD120" s="445"/>
      <c r="AE120" s="443"/>
      <c r="AF120" s="444"/>
      <c r="AG120" s="444"/>
      <c r="AH120" s="444"/>
      <c r="AI120" s="446"/>
    </row>
    <row r="121" spans="2:35" x14ac:dyDescent="0.25">
      <c r="B121" s="448"/>
      <c r="C121" s="453"/>
      <c r="D121" s="454"/>
      <c r="E121" s="454"/>
      <c r="F121" s="454"/>
      <c r="G121" s="454"/>
      <c r="H121" s="454"/>
      <c r="I121" s="454"/>
      <c r="J121" s="454"/>
      <c r="K121" s="455"/>
      <c r="L121" s="441" t="s">
        <v>385</v>
      </c>
      <c r="M121" s="442"/>
      <c r="N121" s="442"/>
      <c r="O121" s="442"/>
      <c r="P121" s="442"/>
      <c r="Q121" s="25">
        <f>+IF(AF77=0,"",AF77)</f>
        <v>6</v>
      </c>
      <c r="R121" s="224">
        <v>250</v>
      </c>
      <c r="S121" s="225"/>
      <c r="T121" s="26">
        <f>+IF(AB77=0,"",AB77)</f>
        <v>10</v>
      </c>
      <c r="U121" s="33">
        <f>Q121*R121*T121</f>
        <v>15000</v>
      </c>
      <c r="V121" s="27"/>
      <c r="W121" s="27"/>
      <c r="X121" s="27"/>
      <c r="Y121" s="28"/>
      <c r="Z121" s="443"/>
      <c r="AA121" s="444"/>
      <c r="AB121" s="444"/>
      <c r="AC121" s="444"/>
      <c r="AD121" s="445"/>
      <c r="AE121" s="443"/>
      <c r="AF121" s="444"/>
      <c r="AG121" s="444"/>
      <c r="AH121" s="444"/>
      <c r="AI121" s="446"/>
    </row>
    <row r="122" spans="2:35" x14ac:dyDescent="0.25">
      <c r="B122" s="448"/>
      <c r="C122" s="453"/>
      <c r="D122" s="454"/>
      <c r="E122" s="454"/>
      <c r="F122" s="454"/>
      <c r="G122" s="454"/>
      <c r="H122" s="454"/>
      <c r="I122" s="454"/>
      <c r="J122" s="454"/>
      <c r="K122" s="455"/>
      <c r="L122" s="442" t="s">
        <v>379</v>
      </c>
      <c r="M122" s="442"/>
      <c r="N122" s="442"/>
      <c r="O122" s="442"/>
      <c r="P122" s="442"/>
      <c r="Q122" s="20">
        <v>1</v>
      </c>
      <c r="R122" s="224">
        <v>150</v>
      </c>
      <c r="S122" s="225"/>
      <c r="T122" s="26">
        <f>+IF(AB77=0,"",AB77)</f>
        <v>10</v>
      </c>
      <c r="U122" s="33">
        <f>Q122*R122*T122</f>
        <v>1500</v>
      </c>
      <c r="V122" s="27"/>
      <c r="W122" s="27"/>
      <c r="X122" s="27"/>
      <c r="Y122" s="28"/>
      <c r="Z122" s="443"/>
      <c r="AA122" s="444"/>
      <c r="AB122" s="444"/>
      <c r="AC122" s="444"/>
      <c r="AD122" s="445"/>
      <c r="AE122" s="443"/>
      <c r="AF122" s="444"/>
      <c r="AG122" s="444"/>
      <c r="AH122" s="444"/>
      <c r="AI122" s="446"/>
    </row>
    <row r="123" spans="2:35" x14ac:dyDescent="0.25">
      <c r="B123" s="448"/>
      <c r="C123" s="453"/>
      <c r="D123" s="454"/>
      <c r="E123" s="454"/>
      <c r="F123" s="454"/>
      <c r="G123" s="454"/>
      <c r="H123" s="454"/>
      <c r="I123" s="454"/>
      <c r="J123" s="454"/>
      <c r="K123" s="455"/>
      <c r="L123" s="442" t="s">
        <v>386</v>
      </c>
      <c r="M123" s="442"/>
      <c r="N123" s="442"/>
      <c r="O123" s="442"/>
      <c r="P123" s="442"/>
      <c r="Q123" s="20">
        <v>1</v>
      </c>
      <c r="R123" s="224">
        <v>1204</v>
      </c>
      <c r="S123" s="225"/>
      <c r="T123" s="26">
        <f>+IF(AB77=0,"",AB77)</f>
        <v>10</v>
      </c>
      <c r="U123" s="33">
        <f>Q123*R123*T123</f>
        <v>12040</v>
      </c>
      <c r="V123" s="29"/>
      <c r="W123" s="29"/>
      <c r="X123" s="29"/>
      <c r="Y123" s="30"/>
      <c r="Z123" s="443"/>
      <c r="AA123" s="444"/>
      <c r="AB123" s="444"/>
      <c r="AC123" s="444"/>
      <c r="AD123" s="445"/>
      <c r="AE123" s="443"/>
      <c r="AF123" s="444"/>
      <c r="AG123" s="444"/>
      <c r="AH123" s="444"/>
      <c r="AI123" s="446"/>
    </row>
    <row r="124" spans="2:35" ht="15.75" x14ac:dyDescent="0.25">
      <c r="B124" s="448"/>
      <c r="C124" s="453"/>
      <c r="D124" s="454"/>
      <c r="E124" s="454"/>
      <c r="F124" s="454"/>
      <c r="G124" s="454"/>
      <c r="H124" s="454"/>
      <c r="I124" s="454"/>
      <c r="J124" s="454"/>
      <c r="K124" s="455"/>
      <c r="L124" s="442" t="s">
        <v>387</v>
      </c>
      <c r="M124" s="442"/>
      <c r="N124" s="442"/>
      <c r="O124" s="442"/>
      <c r="P124" s="442"/>
      <c r="Q124" s="20">
        <v>2</v>
      </c>
      <c r="R124" s="224">
        <v>1200</v>
      </c>
      <c r="S124" s="225"/>
      <c r="T124" s="26">
        <f>+IF(AB77=0,"",AB77)</f>
        <v>10</v>
      </c>
      <c r="U124" s="33">
        <f>((1200*AB95)/20)*T124</f>
        <v>0</v>
      </c>
      <c r="V124" s="463"/>
      <c r="W124" s="464"/>
      <c r="X124" s="464"/>
      <c r="Y124" s="465"/>
      <c r="Z124" s="466"/>
      <c r="AA124" s="467"/>
      <c r="AB124" s="467"/>
      <c r="AC124" s="467"/>
      <c r="AD124" s="468"/>
      <c r="AE124" s="466"/>
      <c r="AF124" s="467"/>
      <c r="AG124" s="467"/>
      <c r="AH124" s="467"/>
      <c r="AI124" s="469"/>
    </row>
    <row r="125" spans="2:35" x14ac:dyDescent="0.25">
      <c r="B125" s="449"/>
      <c r="C125" s="456"/>
      <c r="D125" s="457"/>
      <c r="E125" s="457"/>
      <c r="F125" s="457"/>
      <c r="G125" s="457"/>
      <c r="H125" s="457"/>
      <c r="I125" s="457"/>
      <c r="J125" s="457"/>
      <c r="K125" s="458"/>
      <c r="L125" s="470" t="s">
        <v>391</v>
      </c>
      <c r="M125" s="471"/>
      <c r="N125" s="471"/>
      <c r="O125" s="471"/>
      <c r="P125" s="471"/>
      <c r="Q125" s="471"/>
      <c r="R125" s="471"/>
      <c r="S125" s="471"/>
      <c r="T125" s="472"/>
      <c r="U125" s="41">
        <f>+SUM(U119:Y123)</f>
        <v>36280</v>
      </c>
      <c r="V125" s="42"/>
      <c r="W125" s="42"/>
      <c r="X125" s="42"/>
      <c r="Y125" s="43"/>
      <c r="Z125" s="459">
        <f>+SUM(Z119:AD123)</f>
        <v>0</v>
      </c>
      <c r="AA125" s="460"/>
      <c r="AB125" s="460"/>
      <c r="AC125" s="460"/>
      <c r="AD125" s="461"/>
      <c r="AE125" s="459">
        <f>+SUM(AE119:AI123)</f>
        <v>0</v>
      </c>
      <c r="AF125" s="460"/>
      <c r="AG125" s="460"/>
      <c r="AH125" s="460"/>
      <c r="AI125" s="462"/>
    </row>
    <row r="126" spans="2:35" ht="15.75" x14ac:dyDescent="0.25">
      <c r="B126" s="447" t="s">
        <v>356</v>
      </c>
      <c r="C126" s="450" t="str">
        <f>+IF(O78=0,"",O78)</f>
        <v/>
      </c>
      <c r="D126" s="451"/>
      <c r="E126" s="451"/>
      <c r="F126" s="451"/>
      <c r="G126" s="451"/>
      <c r="H126" s="451"/>
      <c r="I126" s="451"/>
      <c r="J126" s="451"/>
      <c r="K126" s="452"/>
      <c r="L126" s="442" t="s">
        <v>377</v>
      </c>
      <c r="M126" s="442"/>
      <c r="N126" s="442"/>
      <c r="O126" s="442"/>
      <c r="P126" s="442"/>
      <c r="Q126" s="25">
        <f>+IF(AF78=0,"",AF78)</f>
        <v>7</v>
      </c>
      <c r="R126" s="224">
        <v>1200</v>
      </c>
      <c r="S126" s="225"/>
      <c r="T126" s="23"/>
      <c r="U126" s="33">
        <f>Q126*R126</f>
        <v>8400</v>
      </c>
      <c r="V126" s="27"/>
      <c r="W126" s="27"/>
      <c r="X126" s="27"/>
      <c r="Y126" s="28"/>
      <c r="Z126" s="443"/>
      <c r="AA126" s="444"/>
      <c r="AB126" s="444"/>
      <c r="AC126" s="444"/>
      <c r="AD126" s="445"/>
      <c r="AE126" s="443"/>
      <c r="AF126" s="444"/>
      <c r="AG126" s="444"/>
      <c r="AH126" s="444"/>
      <c r="AI126" s="446"/>
    </row>
    <row r="127" spans="2:35" x14ac:dyDescent="0.25">
      <c r="B127" s="448"/>
      <c r="C127" s="453"/>
      <c r="D127" s="454"/>
      <c r="E127" s="454"/>
      <c r="F127" s="454"/>
      <c r="G127" s="454"/>
      <c r="H127" s="454"/>
      <c r="I127" s="454"/>
      <c r="J127" s="454"/>
      <c r="K127" s="455"/>
      <c r="L127" s="442" t="s">
        <v>317</v>
      </c>
      <c r="M127" s="442"/>
      <c r="N127" s="442"/>
      <c r="O127" s="442"/>
      <c r="P127" s="442"/>
      <c r="Q127" s="25">
        <f>+IF(AF78=0,"",AF78)</f>
        <v>7</v>
      </c>
      <c r="R127" s="224">
        <v>9</v>
      </c>
      <c r="S127" s="225"/>
      <c r="T127" s="26">
        <f>+IF(AB78=0,"",AB78)</f>
        <v>11</v>
      </c>
      <c r="U127" s="33">
        <f>Q127*R127*T127</f>
        <v>693</v>
      </c>
      <c r="V127" s="27"/>
      <c r="W127" s="27"/>
      <c r="X127" s="27"/>
      <c r="Y127" s="28"/>
      <c r="Z127" s="443"/>
      <c r="AA127" s="444"/>
      <c r="AB127" s="444"/>
      <c r="AC127" s="444"/>
      <c r="AD127" s="445"/>
      <c r="AE127" s="443"/>
      <c r="AF127" s="444"/>
      <c r="AG127" s="444"/>
      <c r="AH127" s="444"/>
      <c r="AI127" s="446"/>
    </row>
    <row r="128" spans="2:35" x14ac:dyDescent="0.25">
      <c r="B128" s="448"/>
      <c r="C128" s="453"/>
      <c r="D128" s="454"/>
      <c r="E128" s="454"/>
      <c r="F128" s="454"/>
      <c r="G128" s="454"/>
      <c r="H128" s="454"/>
      <c r="I128" s="454"/>
      <c r="J128" s="454"/>
      <c r="K128" s="455"/>
      <c r="L128" s="441" t="s">
        <v>385</v>
      </c>
      <c r="M128" s="442"/>
      <c r="N128" s="442"/>
      <c r="O128" s="442"/>
      <c r="P128" s="442"/>
      <c r="Q128" s="25">
        <f>+IF(AF78=0,"",AF78)</f>
        <v>7</v>
      </c>
      <c r="R128" s="224">
        <v>250</v>
      </c>
      <c r="S128" s="225"/>
      <c r="T128" s="26">
        <f>+IF(AB78=0,"",AB78)</f>
        <v>11</v>
      </c>
      <c r="U128" s="33">
        <f>Q128*R128*T128</f>
        <v>19250</v>
      </c>
      <c r="V128" s="27"/>
      <c r="W128" s="27"/>
      <c r="X128" s="27"/>
      <c r="Y128" s="28"/>
      <c r="Z128" s="443"/>
      <c r="AA128" s="444"/>
      <c r="AB128" s="444"/>
      <c r="AC128" s="444"/>
      <c r="AD128" s="445"/>
      <c r="AE128" s="443"/>
      <c r="AF128" s="444"/>
      <c r="AG128" s="444"/>
      <c r="AH128" s="444"/>
      <c r="AI128" s="446"/>
    </row>
    <row r="129" spans="2:35" x14ac:dyDescent="0.25">
      <c r="B129" s="448"/>
      <c r="C129" s="453"/>
      <c r="D129" s="454"/>
      <c r="E129" s="454"/>
      <c r="F129" s="454"/>
      <c r="G129" s="454"/>
      <c r="H129" s="454"/>
      <c r="I129" s="454"/>
      <c r="J129" s="454"/>
      <c r="K129" s="455"/>
      <c r="L129" s="442" t="s">
        <v>379</v>
      </c>
      <c r="M129" s="442"/>
      <c r="N129" s="442"/>
      <c r="O129" s="442"/>
      <c r="P129" s="442"/>
      <c r="Q129" s="20">
        <v>1</v>
      </c>
      <c r="R129" s="224">
        <v>150</v>
      </c>
      <c r="S129" s="225"/>
      <c r="T129" s="26">
        <f>+IF(AB78=0,"",AB78)</f>
        <v>11</v>
      </c>
      <c r="U129" s="33">
        <f>Q129*R129*T129</f>
        <v>1650</v>
      </c>
      <c r="V129" s="27"/>
      <c r="W129" s="27"/>
      <c r="X129" s="27"/>
      <c r="Y129" s="28"/>
      <c r="Z129" s="443"/>
      <c r="AA129" s="444"/>
      <c r="AB129" s="444"/>
      <c r="AC129" s="444"/>
      <c r="AD129" s="445"/>
      <c r="AE129" s="443"/>
      <c r="AF129" s="444"/>
      <c r="AG129" s="444"/>
      <c r="AH129" s="444"/>
      <c r="AI129" s="446"/>
    </row>
    <row r="130" spans="2:35" x14ac:dyDescent="0.25">
      <c r="B130" s="448"/>
      <c r="C130" s="453"/>
      <c r="D130" s="454"/>
      <c r="E130" s="454"/>
      <c r="F130" s="454"/>
      <c r="G130" s="454"/>
      <c r="H130" s="454"/>
      <c r="I130" s="454"/>
      <c r="J130" s="454"/>
      <c r="K130" s="455"/>
      <c r="L130" s="442" t="s">
        <v>386</v>
      </c>
      <c r="M130" s="442"/>
      <c r="N130" s="442"/>
      <c r="O130" s="442"/>
      <c r="P130" s="442"/>
      <c r="Q130" s="20">
        <v>1</v>
      </c>
      <c r="R130" s="224">
        <v>1204</v>
      </c>
      <c r="S130" s="225"/>
      <c r="T130" s="26">
        <f>+IF(AB78=0,"",AB78)</f>
        <v>11</v>
      </c>
      <c r="U130" s="33">
        <f>Q130*R130*T130</f>
        <v>13244</v>
      </c>
      <c r="V130" s="29"/>
      <c r="W130" s="29"/>
      <c r="X130" s="29"/>
      <c r="Y130" s="30"/>
      <c r="Z130" s="443"/>
      <c r="AA130" s="444"/>
      <c r="AB130" s="444"/>
      <c r="AC130" s="444"/>
      <c r="AD130" s="445"/>
      <c r="AE130" s="443"/>
      <c r="AF130" s="444"/>
      <c r="AG130" s="444"/>
      <c r="AH130" s="444"/>
      <c r="AI130" s="446"/>
    </row>
    <row r="131" spans="2:35" ht="15.75" x14ac:dyDescent="0.25">
      <c r="B131" s="448"/>
      <c r="C131" s="453"/>
      <c r="D131" s="454"/>
      <c r="E131" s="454"/>
      <c r="F131" s="454"/>
      <c r="G131" s="454"/>
      <c r="H131" s="454"/>
      <c r="I131" s="454"/>
      <c r="J131" s="454"/>
      <c r="K131" s="455"/>
      <c r="L131" s="442" t="s">
        <v>387</v>
      </c>
      <c r="M131" s="442"/>
      <c r="N131" s="442"/>
      <c r="O131" s="442"/>
      <c r="P131" s="442"/>
      <c r="Q131" s="20">
        <v>2</v>
      </c>
      <c r="R131" s="224">
        <v>1200</v>
      </c>
      <c r="S131" s="225"/>
      <c r="T131" s="26">
        <f>+IF(AB78=0,"",AB78)</f>
        <v>11</v>
      </c>
      <c r="U131" s="33">
        <f>((1200*AB102)/20)*T131</f>
        <v>792000</v>
      </c>
      <c r="V131" s="463"/>
      <c r="W131" s="464"/>
      <c r="X131" s="464"/>
      <c r="Y131" s="465"/>
      <c r="Z131" s="466"/>
      <c r="AA131" s="467"/>
      <c r="AB131" s="467"/>
      <c r="AC131" s="467"/>
      <c r="AD131" s="468"/>
      <c r="AE131" s="466"/>
      <c r="AF131" s="467"/>
      <c r="AG131" s="467"/>
      <c r="AH131" s="467"/>
      <c r="AI131" s="469"/>
    </row>
    <row r="132" spans="2:35" x14ac:dyDescent="0.25">
      <c r="B132" s="449"/>
      <c r="C132" s="456"/>
      <c r="D132" s="457"/>
      <c r="E132" s="457"/>
      <c r="F132" s="457"/>
      <c r="G132" s="457"/>
      <c r="H132" s="457"/>
      <c r="I132" s="457"/>
      <c r="J132" s="457"/>
      <c r="K132" s="458"/>
      <c r="L132" s="470" t="s">
        <v>392</v>
      </c>
      <c r="M132" s="471"/>
      <c r="N132" s="471"/>
      <c r="O132" s="471"/>
      <c r="P132" s="471"/>
      <c r="Q132" s="471"/>
      <c r="R132" s="471"/>
      <c r="S132" s="471"/>
      <c r="T132" s="472"/>
      <c r="U132" s="38">
        <f>+SUM(U126:Y130)</f>
        <v>43237</v>
      </c>
      <c r="V132" s="39"/>
      <c r="W132" s="39"/>
      <c r="X132" s="39"/>
      <c r="Y132" s="40"/>
      <c r="Z132" s="459">
        <f>+SUM(Z126:AD130)</f>
        <v>0</v>
      </c>
      <c r="AA132" s="460"/>
      <c r="AB132" s="460"/>
      <c r="AC132" s="460"/>
      <c r="AD132" s="461"/>
      <c r="AE132" s="459">
        <f>+SUM(AE126:AI130)</f>
        <v>0</v>
      </c>
      <c r="AF132" s="460"/>
      <c r="AG132" s="460"/>
      <c r="AH132" s="460"/>
      <c r="AI132" s="462"/>
    </row>
    <row r="133" spans="2:35" ht="15.75" x14ac:dyDescent="0.25">
      <c r="B133" s="473" t="s">
        <v>393</v>
      </c>
      <c r="C133" s="474"/>
      <c r="D133" s="474"/>
      <c r="E133" s="474"/>
      <c r="F133" s="474"/>
      <c r="G133" s="474"/>
      <c r="H133" s="474"/>
      <c r="I133" s="474"/>
      <c r="J133" s="474"/>
      <c r="K133" s="474"/>
      <c r="L133" s="474"/>
      <c r="M133" s="474"/>
      <c r="N133" s="474"/>
      <c r="O133" s="474"/>
      <c r="P133" s="474"/>
      <c r="Q133" s="474"/>
      <c r="R133" s="474"/>
      <c r="S133" s="474"/>
      <c r="T133" s="475"/>
      <c r="U133" s="44">
        <f>+U132+U125+U118</f>
        <v>109358</v>
      </c>
      <c r="V133" s="45"/>
      <c r="W133" s="45"/>
      <c r="X133" s="45"/>
      <c r="Y133" s="46"/>
      <c r="Z133" s="476">
        <f>+Z132+Z125+Z118</f>
        <v>0</v>
      </c>
      <c r="AA133" s="477"/>
      <c r="AB133" s="477"/>
      <c r="AC133" s="477"/>
      <c r="AD133" s="478"/>
      <c r="AE133" s="476">
        <f>+AE132+AE125+AE118</f>
        <v>0</v>
      </c>
      <c r="AF133" s="477"/>
      <c r="AG133" s="477"/>
      <c r="AH133" s="477"/>
      <c r="AI133" s="479"/>
    </row>
    <row r="134" spans="2:35" ht="15.75" x14ac:dyDescent="0.25">
      <c r="B134" s="482" t="s">
        <v>359</v>
      </c>
      <c r="C134" s="485" t="str">
        <f>+IF(O79=0,"",O79)</f>
        <v/>
      </c>
      <c r="D134" s="486"/>
      <c r="E134" s="486"/>
      <c r="F134" s="486"/>
      <c r="G134" s="486"/>
      <c r="H134" s="486"/>
      <c r="I134" s="486"/>
      <c r="J134" s="486"/>
      <c r="K134" s="487"/>
      <c r="L134" s="481" t="s">
        <v>377</v>
      </c>
      <c r="M134" s="481"/>
      <c r="N134" s="481"/>
      <c r="O134" s="481"/>
      <c r="P134" s="481"/>
      <c r="Q134" s="25">
        <f>+IF(AF79=0,"",AF79)</f>
        <v>8</v>
      </c>
      <c r="R134" s="224">
        <v>1200</v>
      </c>
      <c r="S134" s="225"/>
      <c r="T134" s="24"/>
      <c r="U134" s="33">
        <f>Q134*R134</f>
        <v>9600</v>
      </c>
      <c r="V134" s="27"/>
      <c r="W134" s="27"/>
      <c r="X134" s="27"/>
      <c r="Y134" s="28"/>
      <c r="Z134" s="443"/>
      <c r="AA134" s="444"/>
      <c r="AB134" s="444"/>
      <c r="AC134" s="444"/>
      <c r="AD134" s="445"/>
      <c r="AE134" s="443"/>
      <c r="AF134" s="444"/>
      <c r="AG134" s="444"/>
      <c r="AH134" s="444"/>
      <c r="AI134" s="446"/>
    </row>
    <row r="135" spans="2:35" x14ac:dyDescent="0.25">
      <c r="B135" s="483"/>
      <c r="C135" s="488"/>
      <c r="D135" s="489"/>
      <c r="E135" s="489"/>
      <c r="F135" s="489"/>
      <c r="G135" s="489"/>
      <c r="H135" s="489"/>
      <c r="I135" s="489"/>
      <c r="J135" s="489"/>
      <c r="K135" s="490"/>
      <c r="L135" s="481" t="s">
        <v>317</v>
      </c>
      <c r="M135" s="481"/>
      <c r="N135" s="481"/>
      <c r="O135" s="481"/>
      <c r="P135" s="481"/>
      <c r="Q135" s="25">
        <f>+IF(AF79=0,"",AF79)</f>
        <v>8</v>
      </c>
      <c r="R135" s="224">
        <v>9</v>
      </c>
      <c r="S135" s="225"/>
      <c r="T135" s="26">
        <f>+IF(AB79=0,"",AB79)</f>
        <v>12</v>
      </c>
      <c r="U135" s="33">
        <f>Q135*R135*T135</f>
        <v>864</v>
      </c>
      <c r="V135" s="27"/>
      <c r="W135" s="27"/>
      <c r="X135" s="27"/>
      <c r="Y135" s="28"/>
      <c r="Z135" s="443"/>
      <c r="AA135" s="444"/>
      <c r="AB135" s="444"/>
      <c r="AC135" s="444"/>
      <c r="AD135" s="445"/>
      <c r="AE135" s="443"/>
      <c r="AF135" s="444"/>
      <c r="AG135" s="444"/>
      <c r="AH135" s="444"/>
      <c r="AI135" s="446"/>
    </row>
    <row r="136" spans="2:35" x14ac:dyDescent="0.25">
      <c r="B136" s="483"/>
      <c r="C136" s="488"/>
      <c r="D136" s="489"/>
      <c r="E136" s="489"/>
      <c r="F136" s="489"/>
      <c r="G136" s="489"/>
      <c r="H136" s="489"/>
      <c r="I136" s="489"/>
      <c r="J136" s="489"/>
      <c r="K136" s="490"/>
      <c r="L136" s="480" t="s">
        <v>385</v>
      </c>
      <c r="M136" s="481"/>
      <c r="N136" s="481"/>
      <c r="O136" s="481"/>
      <c r="P136" s="481"/>
      <c r="Q136" s="25">
        <f>+IF(AF79=0,"",AF79)</f>
        <v>8</v>
      </c>
      <c r="R136" s="224">
        <v>250</v>
      </c>
      <c r="S136" s="225"/>
      <c r="T136" s="26">
        <f>+IF(AB79=0,"",AB79)</f>
        <v>12</v>
      </c>
      <c r="U136" s="33">
        <f>Q136*R136*T136</f>
        <v>24000</v>
      </c>
      <c r="V136" s="27"/>
      <c r="W136" s="27"/>
      <c r="X136" s="27"/>
      <c r="Y136" s="28"/>
      <c r="Z136" s="443"/>
      <c r="AA136" s="444"/>
      <c r="AB136" s="444"/>
      <c r="AC136" s="444"/>
      <c r="AD136" s="445"/>
      <c r="AE136" s="443"/>
      <c r="AF136" s="444"/>
      <c r="AG136" s="444"/>
      <c r="AH136" s="444"/>
      <c r="AI136" s="446"/>
    </row>
    <row r="137" spans="2:35" x14ac:dyDescent="0.25">
      <c r="B137" s="483"/>
      <c r="C137" s="488"/>
      <c r="D137" s="489"/>
      <c r="E137" s="489"/>
      <c r="F137" s="489"/>
      <c r="G137" s="489"/>
      <c r="H137" s="489"/>
      <c r="I137" s="489"/>
      <c r="J137" s="489"/>
      <c r="K137" s="490"/>
      <c r="L137" s="481" t="s">
        <v>379</v>
      </c>
      <c r="M137" s="481"/>
      <c r="N137" s="481"/>
      <c r="O137" s="481"/>
      <c r="P137" s="481"/>
      <c r="Q137" s="20">
        <v>1</v>
      </c>
      <c r="R137" s="224">
        <v>150</v>
      </c>
      <c r="S137" s="225"/>
      <c r="T137" s="26">
        <f>+IF(AB79=0,"",AB79)</f>
        <v>12</v>
      </c>
      <c r="U137" s="33">
        <f>Q137*R137*T137</f>
        <v>1800</v>
      </c>
      <c r="V137" s="27"/>
      <c r="W137" s="27"/>
      <c r="X137" s="27"/>
      <c r="Y137" s="28"/>
      <c r="Z137" s="443"/>
      <c r="AA137" s="444"/>
      <c r="AB137" s="444"/>
      <c r="AC137" s="444"/>
      <c r="AD137" s="445"/>
      <c r="AE137" s="443"/>
      <c r="AF137" s="444"/>
      <c r="AG137" s="444"/>
      <c r="AH137" s="444"/>
      <c r="AI137" s="446"/>
    </row>
    <row r="138" spans="2:35" x14ac:dyDescent="0.25">
      <c r="B138" s="483"/>
      <c r="C138" s="488"/>
      <c r="D138" s="489"/>
      <c r="E138" s="489"/>
      <c r="F138" s="489"/>
      <c r="G138" s="489"/>
      <c r="H138" s="489"/>
      <c r="I138" s="489"/>
      <c r="J138" s="489"/>
      <c r="K138" s="490"/>
      <c r="L138" s="481" t="s">
        <v>386</v>
      </c>
      <c r="M138" s="481"/>
      <c r="N138" s="481"/>
      <c r="O138" s="481"/>
      <c r="P138" s="481"/>
      <c r="Q138" s="20">
        <v>1</v>
      </c>
      <c r="R138" s="224">
        <v>1204</v>
      </c>
      <c r="S138" s="225"/>
      <c r="T138" s="26">
        <f>+IF(AB79=0,"",AB79)</f>
        <v>12</v>
      </c>
      <c r="U138" s="33">
        <f>Q138*R138*T138</f>
        <v>14448</v>
      </c>
      <c r="V138" s="29"/>
      <c r="W138" s="29"/>
      <c r="X138" s="29"/>
      <c r="Y138" s="30"/>
      <c r="Z138" s="443"/>
      <c r="AA138" s="444"/>
      <c r="AB138" s="444"/>
      <c r="AC138" s="444"/>
      <c r="AD138" s="445"/>
      <c r="AE138" s="443"/>
      <c r="AF138" s="444"/>
      <c r="AG138" s="444"/>
      <c r="AH138" s="444"/>
      <c r="AI138" s="446"/>
    </row>
    <row r="139" spans="2:35" ht="15.75" x14ac:dyDescent="0.25">
      <c r="B139" s="483"/>
      <c r="C139" s="488"/>
      <c r="D139" s="489"/>
      <c r="E139" s="489"/>
      <c r="F139" s="489"/>
      <c r="G139" s="489"/>
      <c r="H139" s="489"/>
      <c r="I139" s="489"/>
      <c r="J139" s="489"/>
      <c r="K139" s="490"/>
      <c r="L139" s="481" t="s">
        <v>387</v>
      </c>
      <c r="M139" s="481"/>
      <c r="N139" s="481"/>
      <c r="O139" s="481"/>
      <c r="P139" s="481"/>
      <c r="Q139" s="20">
        <v>2</v>
      </c>
      <c r="R139" s="224">
        <v>1200</v>
      </c>
      <c r="S139" s="225"/>
      <c r="T139" s="26">
        <f>+IF(AB79=0,"",AB79)</f>
        <v>12</v>
      </c>
      <c r="U139" s="33">
        <f>((1200*AB110)/20)*T139</f>
        <v>0</v>
      </c>
      <c r="V139" s="463"/>
      <c r="W139" s="464"/>
      <c r="X139" s="464"/>
      <c r="Y139" s="465"/>
      <c r="Z139" s="466"/>
      <c r="AA139" s="467"/>
      <c r="AB139" s="467"/>
      <c r="AC139" s="467"/>
      <c r="AD139" s="468"/>
      <c r="AE139" s="466"/>
      <c r="AF139" s="467"/>
      <c r="AG139" s="467"/>
      <c r="AH139" s="467"/>
      <c r="AI139" s="469"/>
    </row>
    <row r="140" spans="2:35" x14ac:dyDescent="0.25">
      <c r="B140" s="484"/>
      <c r="C140" s="491"/>
      <c r="D140" s="492"/>
      <c r="E140" s="492"/>
      <c r="F140" s="492"/>
      <c r="G140" s="492"/>
      <c r="H140" s="492"/>
      <c r="I140" s="492"/>
      <c r="J140" s="492"/>
      <c r="K140" s="493"/>
      <c r="L140" s="498" t="s">
        <v>394</v>
      </c>
      <c r="M140" s="499"/>
      <c r="N140" s="499"/>
      <c r="O140" s="499"/>
      <c r="P140" s="499"/>
      <c r="Q140" s="499"/>
      <c r="R140" s="499"/>
      <c r="S140" s="499"/>
      <c r="T140" s="500"/>
      <c r="U140" s="47">
        <f>+SUM(U134:Y138)</f>
        <v>50712</v>
      </c>
      <c r="V140" s="48"/>
      <c r="W140" s="48"/>
      <c r="X140" s="48"/>
      <c r="Y140" s="49"/>
      <c r="Z140" s="494">
        <f>+SUM(Z134:AD138)</f>
        <v>0</v>
      </c>
      <c r="AA140" s="495"/>
      <c r="AB140" s="495"/>
      <c r="AC140" s="495"/>
      <c r="AD140" s="496"/>
      <c r="AE140" s="494">
        <f>+SUM(AE134:AI138)</f>
        <v>0</v>
      </c>
      <c r="AF140" s="495"/>
      <c r="AG140" s="495"/>
      <c r="AH140" s="495"/>
      <c r="AI140" s="497"/>
    </row>
    <row r="141" spans="2:35" ht="15.75" x14ac:dyDescent="0.25">
      <c r="B141" s="482" t="s">
        <v>361</v>
      </c>
      <c r="C141" s="485" t="str">
        <f>+IF(O80=0,"",O80)</f>
        <v/>
      </c>
      <c r="D141" s="486"/>
      <c r="E141" s="486"/>
      <c r="F141" s="486"/>
      <c r="G141" s="486"/>
      <c r="H141" s="486"/>
      <c r="I141" s="486"/>
      <c r="J141" s="486"/>
      <c r="K141" s="487"/>
      <c r="L141" s="481" t="s">
        <v>377</v>
      </c>
      <c r="M141" s="481"/>
      <c r="N141" s="481"/>
      <c r="O141" s="481"/>
      <c r="P141" s="481"/>
      <c r="Q141" s="25">
        <f>+IF(AF80=0,"",AF80)</f>
        <v>9</v>
      </c>
      <c r="R141" s="224">
        <v>1200</v>
      </c>
      <c r="S141" s="225"/>
      <c r="T141" s="24"/>
      <c r="U141" s="33">
        <f>Q141*R141</f>
        <v>10800</v>
      </c>
      <c r="V141" s="27"/>
      <c r="W141" s="27"/>
      <c r="X141" s="27"/>
      <c r="Y141" s="28"/>
      <c r="Z141" s="443"/>
      <c r="AA141" s="444"/>
      <c r="AB141" s="444"/>
      <c r="AC141" s="444"/>
      <c r="AD141" s="445"/>
      <c r="AE141" s="443"/>
      <c r="AF141" s="444"/>
      <c r="AG141" s="444"/>
      <c r="AH141" s="444"/>
      <c r="AI141" s="446"/>
    </row>
    <row r="142" spans="2:35" x14ac:dyDescent="0.25">
      <c r="B142" s="483"/>
      <c r="C142" s="488"/>
      <c r="D142" s="489"/>
      <c r="E142" s="489"/>
      <c r="F142" s="489"/>
      <c r="G142" s="489"/>
      <c r="H142" s="489"/>
      <c r="I142" s="489"/>
      <c r="J142" s="489"/>
      <c r="K142" s="490"/>
      <c r="L142" s="481" t="s">
        <v>317</v>
      </c>
      <c r="M142" s="481"/>
      <c r="N142" s="481"/>
      <c r="O142" s="481"/>
      <c r="P142" s="481"/>
      <c r="Q142" s="25">
        <f>+IF(AF80=0,"",AF80)</f>
        <v>9</v>
      </c>
      <c r="R142" s="224">
        <v>9</v>
      </c>
      <c r="S142" s="225"/>
      <c r="T142" s="26">
        <f>+IF(AB80=0,"",AB80)</f>
        <v>13</v>
      </c>
      <c r="U142" s="33">
        <f>Q142*R142*T142</f>
        <v>1053</v>
      </c>
      <c r="V142" s="27"/>
      <c r="W142" s="27"/>
      <c r="X142" s="27"/>
      <c r="Y142" s="28"/>
      <c r="Z142" s="443"/>
      <c r="AA142" s="444"/>
      <c r="AB142" s="444"/>
      <c r="AC142" s="444"/>
      <c r="AD142" s="445"/>
      <c r="AE142" s="443"/>
      <c r="AF142" s="444"/>
      <c r="AG142" s="444"/>
      <c r="AH142" s="444"/>
      <c r="AI142" s="446"/>
    </row>
    <row r="143" spans="2:35" x14ac:dyDescent="0.25">
      <c r="B143" s="483"/>
      <c r="C143" s="488"/>
      <c r="D143" s="489"/>
      <c r="E143" s="489"/>
      <c r="F143" s="489"/>
      <c r="G143" s="489"/>
      <c r="H143" s="489"/>
      <c r="I143" s="489"/>
      <c r="J143" s="489"/>
      <c r="K143" s="490"/>
      <c r="L143" s="480" t="s">
        <v>385</v>
      </c>
      <c r="M143" s="481"/>
      <c r="N143" s="481"/>
      <c r="O143" s="481"/>
      <c r="P143" s="481"/>
      <c r="Q143" s="25">
        <f>+IF(AF80=0,"",AF80)</f>
        <v>9</v>
      </c>
      <c r="R143" s="224">
        <v>250</v>
      </c>
      <c r="S143" s="225"/>
      <c r="T143" s="26">
        <f>+IF(AB80=0,"",AB80)</f>
        <v>13</v>
      </c>
      <c r="U143" s="33">
        <f>Q143*R143*T143</f>
        <v>29250</v>
      </c>
      <c r="V143" s="27"/>
      <c r="W143" s="27"/>
      <c r="X143" s="27"/>
      <c r="Y143" s="28"/>
      <c r="Z143" s="443"/>
      <c r="AA143" s="444"/>
      <c r="AB143" s="444"/>
      <c r="AC143" s="444"/>
      <c r="AD143" s="445"/>
      <c r="AE143" s="443"/>
      <c r="AF143" s="444"/>
      <c r="AG143" s="444"/>
      <c r="AH143" s="444"/>
      <c r="AI143" s="446"/>
    </row>
    <row r="144" spans="2:35" x14ac:dyDescent="0.25">
      <c r="B144" s="483"/>
      <c r="C144" s="488"/>
      <c r="D144" s="489"/>
      <c r="E144" s="489"/>
      <c r="F144" s="489"/>
      <c r="G144" s="489"/>
      <c r="H144" s="489"/>
      <c r="I144" s="489"/>
      <c r="J144" s="489"/>
      <c r="K144" s="490"/>
      <c r="L144" s="481" t="s">
        <v>379</v>
      </c>
      <c r="M144" s="481"/>
      <c r="N144" s="481"/>
      <c r="O144" s="481"/>
      <c r="P144" s="481"/>
      <c r="Q144" s="20">
        <v>1</v>
      </c>
      <c r="R144" s="224">
        <v>150</v>
      </c>
      <c r="S144" s="225"/>
      <c r="T144" s="26">
        <f>+IF(AB80=0,"",AB80)</f>
        <v>13</v>
      </c>
      <c r="U144" s="33">
        <f>Q144*R144*T144</f>
        <v>1950</v>
      </c>
      <c r="V144" s="27"/>
      <c r="W144" s="27"/>
      <c r="X144" s="27"/>
      <c r="Y144" s="28"/>
      <c r="Z144" s="443"/>
      <c r="AA144" s="444"/>
      <c r="AB144" s="444"/>
      <c r="AC144" s="444"/>
      <c r="AD144" s="445"/>
      <c r="AE144" s="443"/>
      <c r="AF144" s="444"/>
      <c r="AG144" s="444"/>
      <c r="AH144" s="444"/>
      <c r="AI144" s="446"/>
    </row>
    <row r="145" spans="2:35" x14ac:dyDescent="0.25">
      <c r="B145" s="483"/>
      <c r="C145" s="488"/>
      <c r="D145" s="489"/>
      <c r="E145" s="489"/>
      <c r="F145" s="489"/>
      <c r="G145" s="489"/>
      <c r="H145" s="489"/>
      <c r="I145" s="489"/>
      <c r="J145" s="489"/>
      <c r="K145" s="490"/>
      <c r="L145" s="481" t="s">
        <v>386</v>
      </c>
      <c r="M145" s="481"/>
      <c r="N145" s="481"/>
      <c r="O145" s="481"/>
      <c r="P145" s="481"/>
      <c r="Q145" s="20">
        <v>1</v>
      </c>
      <c r="R145" s="224">
        <v>1204</v>
      </c>
      <c r="S145" s="225"/>
      <c r="T145" s="26">
        <f>+IF(AB80=0,"",AB80)</f>
        <v>13</v>
      </c>
      <c r="U145" s="33">
        <f>Q145*R145*T145</f>
        <v>15652</v>
      </c>
      <c r="V145" s="29"/>
      <c r="W145" s="29"/>
      <c r="X145" s="29"/>
      <c r="Y145" s="30"/>
      <c r="Z145" s="443"/>
      <c r="AA145" s="444"/>
      <c r="AB145" s="444"/>
      <c r="AC145" s="444"/>
      <c r="AD145" s="445"/>
      <c r="AE145" s="443"/>
      <c r="AF145" s="444"/>
      <c r="AG145" s="444"/>
      <c r="AH145" s="444"/>
      <c r="AI145" s="446"/>
    </row>
    <row r="146" spans="2:35" ht="15.75" x14ac:dyDescent="0.25">
      <c r="B146" s="483"/>
      <c r="C146" s="488"/>
      <c r="D146" s="489"/>
      <c r="E146" s="489"/>
      <c r="F146" s="489"/>
      <c r="G146" s="489"/>
      <c r="H146" s="489"/>
      <c r="I146" s="489"/>
      <c r="J146" s="489"/>
      <c r="K146" s="490"/>
      <c r="L146" s="481" t="s">
        <v>387</v>
      </c>
      <c r="M146" s="481"/>
      <c r="N146" s="481"/>
      <c r="O146" s="481"/>
      <c r="P146" s="481"/>
      <c r="Q146" s="20">
        <v>2</v>
      </c>
      <c r="R146" s="224">
        <v>1200</v>
      </c>
      <c r="S146" s="225"/>
      <c r="T146" s="26">
        <f>+IF(AB80=0,"",AB80)</f>
        <v>13</v>
      </c>
      <c r="U146" s="33">
        <f>((1200*AB117)/20)*T146</f>
        <v>0</v>
      </c>
      <c r="V146" s="463"/>
      <c r="W146" s="464"/>
      <c r="X146" s="464"/>
      <c r="Y146" s="465"/>
      <c r="Z146" s="466"/>
      <c r="AA146" s="467"/>
      <c r="AB146" s="467"/>
      <c r="AC146" s="467"/>
      <c r="AD146" s="468"/>
      <c r="AE146" s="466"/>
      <c r="AF146" s="467"/>
      <c r="AG146" s="467"/>
      <c r="AH146" s="467"/>
      <c r="AI146" s="469"/>
    </row>
    <row r="147" spans="2:35" x14ac:dyDescent="0.25">
      <c r="B147" s="484"/>
      <c r="C147" s="491"/>
      <c r="D147" s="492"/>
      <c r="E147" s="492"/>
      <c r="F147" s="492"/>
      <c r="G147" s="492"/>
      <c r="H147" s="492"/>
      <c r="I147" s="492"/>
      <c r="J147" s="492"/>
      <c r="K147" s="493"/>
      <c r="L147" s="498" t="s">
        <v>395</v>
      </c>
      <c r="M147" s="499"/>
      <c r="N147" s="499"/>
      <c r="O147" s="499"/>
      <c r="P147" s="499"/>
      <c r="Q147" s="499"/>
      <c r="R147" s="499"/>
      <c r="S147" s="499"/>
      <c r="T147" s="500"/>
      <c r="U147" s="47">
        <f>+SUM(U141:Y145)</f>
        <v>58705</v>
      </c>
      <c r="V147" s="48"/>
      <c r="W147" s="48"/>
      <c r="X147" s="48"/>
      <c r="Y147" s="49"/>
      <c r="Z147" s="494">
        <f>+SUM(Z141:AD145)</f>
        <v>0</v>
      </c>
      <c r="AA147" s="495"/>
      <c r="AB147" s="495"/>
      <c r="AC147" s="495"/>
      <c r="AD147" s="496"/>
      <c r="AE147" s="494">
        <f>+SUM(AE141:AI145)</f>
        <v>0</v>
      </c>
      <c r="AF147" s="495"/>
      <c r="AG147" s="495"/>
      <c r="AH147" s="495"/>
      <c r="AI147" s="497"/>
    </row>
    <row r="148" spans="2:35" ht="15.75" x14ac:dyDescent="0.25">
      <c r="B148" s="482" t="s">
        <v>362</v>
      </c>
      <c r="C148" s="485" t="str">
        <f>+IF(O81=0,"",O81)</f>
        <v/>
      </c>
      <c r="D148" s="486"/>
      <c r="E148" s="486"/>
      <c r="F148" s="486"/>
      <c r="G148" s="486"/>
      <c r="H148" s="486"/>
      <c r="I148" s="486"/>
      <c r="J148" s="486"/>
      <c r="K148" s="487"/>
      <c r="L148" s="481" t="s">
        <v>377</v>
      </c>
      <c r="M148" s="481"/>
      <c r="N148" s="481"/>
      <c r="O148" s="481"/>
      <c r="P148" s="481"/>
      <c r="Q148" s="25">
        <f>+IF(AF81=0,"",AF81)</f>
        <v>10</v>
      </c>
      <c r="R148" s="224">
        <v>1200</v>
      </c>
      <c r="S148" s="225"/>
      <c r="T148" s="24"/>
      <c r="U148" s="33">
        <f>Q148*R148</f>
        <v>12000</v>
      </c>
      <c r="V148" s="27"/>
      <c r="W148" s="27"/>
      <c r="X148" s="27"/>
      <c r="Y148" s="28"/>
      <c r="Z148" s="443"/>
      <c r="AA148" s="444"/>
      <c r="AB148" s="444"/>
      <c r="AC148" s="444"/>
      <c r="AD148" s="445"/>
      <c r="AE148" s="443"/>
      <c r="AF148" s="444"/>
      <c r="AG148" s="444"/>
      <c r="AH148" s="444"/>
      <c r="AI148" s="446"/>
    </row>
    <row r="149" spans="2:35" x14ac:dyDescent="0.25">
      <c r="B149" s="483"/>
      <c r="C149" s="488"/>
      <c r="D149" s="489"/>
      <c r="E149" s="489"/>
      <c r="F149" s="489"/>
      <c r="G149" s="489"/>
      <c r="H149" s="489"/>
      <c r="I149" s="489"/>
      <c r="J149" s="489"/>
      <c r="K149" s="490"/>
      <c r="L149" s="481" t="s">
        <v>317</v>
      </c>
      <c r="M149" s="481"/>
      <c r="N149" s="481"/>
      <c r="O149" s="481"/>
      <c r="P149" s="481"/>
      <c r="Q149" s="25">
        <f>+IF(AF81=0,"",AF81)</f>
        <v>10</v>
      </c>
      <c r="R149" s="224">
        <v>9</v>
      </c>
      <c r="S149" s="225"/>
      <c r="T149" s="26">
        <f>+IF(AB81=0,"",AB81)</f>
        <v>14</v>
      </c>
      <c r="U149" s="33">
        <f>Q149*R149*T149</f>
        <v>1260</v>
      </c>
      <c r="V149" s="27"/>
      <c r="W149" s="27"/>
      <c r="X149" s="27"/>
      <c r="Y149" s="28"/>
      <c r="Z149" s="443"/>
      <c r="AA149" s="444"/>
      <c r="AB149" s="444"/>
      <c r="AC149" s="444"/>
      <c r="AD149" s="445"/>
      <c r="AE149" s="443"/>
      <c r="AF149" s="444"/>
      <c r="AG149" s="444"/>
      <c r="AH149" s="444"/>
      <c r="AI149" s="446"/>
    </row>
    <row r="150" spans="2:35" x14ac:dyDescent="0.25">
      <c r="B150" s="483"/>
      <c r="C150" s="488"/>
      <c r="D150" s="489"/>
      <c r="E150" s="489"/>
      <c r="F150" s="489"/>
      <c r="G150" s="489"/>
      <c r="H150" s="489"/>
      <c r="I150" s="489"/>
      <c r="J150" s="489"/>
      <c r="K150" s="490"/>
      <c r="L150" s="480" t="s">
        <v>385</v>
      </c>
      <c r="M150" s="481"/>
      <c r="N150" s="481"/>
      <c r="O150" s="481"/>
      <c r="P150" s="481"/>
      <c r="Q150" s="25">
        <f>+IF(AF81=0,"",AF81)</f>
        <v>10</v>
      </c>
      <c r="R150" s="224">
        <v>250</v>
      </c>
      <c r="S150" s="225"/>
      <c r="T150" s="26">
        <f>+IF(AB81=0,"",AB81)</f>
        <v>14</v>
      </c>
      <c r="U150" s="33">
        <f>Q150*R150*T150</f>
        <v>35000</v>
      </c>
      <c r="V150" s="27"/>
      <c r="W150" s="27"/>
      <c r="X150" s="27"/>
      <c r="Y150" s="28"/>
      <c r="Z150" s="443"/>
      <c r="AA150" s="444"/>
      <c r="AB150" s="444"/>
      <c r="AC150" s="444"/>
      <c r="AD150" s="445"/>
      <c r="AE150" s="443"/>
      <c r="AF150" s="444"/>
      <c r="AG150" s="444"/>
      <c r="AH150" s="444"/>
      <c r="AI150" s="446"/>
    </row>
    <row r="151" spans="2:35" x14ac:dyDescent="0.25">
      <c r="B151" s="483"/>
      <c r="C151" s="488"/>
      <c r="D151" s="489"/>
      <c r="E151" s="489"/>
      <c r="F151" s="489"/>
      <c r="G151" s="489"/>
      <c r="H151" s="489"/>
      <c r="I151" s="489"/>
      <c r="J151" s="489"/>
      <c r="K151" s="490"/>
      <c r="L151" s="481" t="s">
        <v>379</v>
      </c>
      <c r="M151" s="481"/>
      <c r="N151" s="481"/>
      <c r="O151" s="481"/>
      <c r="P151" s="481"/>
      <c r="Q151" s="20">
        <v>1</v>
      </c>
      <c r="R151" s="224">
        <v>150</v>
      </c>
      <c r="S151" s="225"/>
      <c r="T151" s="26">
        <f>+IF(AB81=0,"",AB81)</f>
        <v>14</v>
      </c>
      <c r="U151" s="33">
        <f>Q151*R151*T151</f>
        <v>2100</v>
      </c>
      <c r="V151" s="27"/>
      <c r="W151" s="27"/>
      <c r="X151" s="27"/>
      <c r="Y151" s="28"/>
      <c r="Z151" s="443"/>
      <c r="AA151" s="444"/>
      <c r="AB151" s="444"/>
      <c r="AC151" s="444"/>
      <c r="AD151" s="445"/>
      <c r="AE151" s="443"/>
      <c r="AF151" s="444"/>
      <c r="AG151" s="444"/>
      <c r="AH151" s="444"/>
      <c r="AI151" s="446"/>
    </row>
    <row r="152" spans="2:35" x14ac:dyDescent="0.25">
      <c r="B152" s="483"/>
      <c r="C152" s="488"/>
      <c r="D152" s="489"/>
      <c r="E152" s="489"/>
      <c r="F152" s="489"/>
      <c r="G152" s="489"/>
      <c r="H152" s="489"/>
      <c r="I152" s="489"/>
      <c r="J152" s="489"/>
      <c r="K152" s="490"/>
      <c r="L152" s="481" t="s">
        <v>386</v>
      </c>
      <c r="M152" s="481"/>
      <c r="N152" s="481"/>
      <c r="O152" s="481"/>
      <c r="P152" s="481"/>
      <c r="Q152" s="20">
        <v>1</v>
      </c>
      <c r="R152" s="224">
        <v>1204</v>
      </c>
      <c r="S152" s="225"/>
      <c r="T152" s="26">
        <f>+IF(AB81=0,"",AB81)</f>
        <v>14</v>
      </c>
      <c r="U152" s="33">
        <f>Q152*R152*T152</f>
        <v>16856</v>
      </c>
      <c r="V152" s="29"/>
      <c r="W152" s="29"/>
      <c r="X152" s="29"/>
      <c r="Y152" s="30"/>
      <c r="Z152" s="443"/>
      <c r="AA152" s="444"/>
      <c r="AB152" s="444"/>
      <c r="AC152" s="444"/>
      <c r="AD152" s="445"/>
      <c r="AE152" s="443"/>
      <c r="AF152" s="444"/>
      <c r="AG152" s="444"/>
      <c r="AH152" s="444"/>
      <c r="AI152" s="446"/>
    </row>
    <row r="153" spans="2:35" ht="15.75" x14ac:dyDescent="0.25">
      <c r="B153" s="483"/>
      <c r="C153" s="488"/>
      <c r="D153" s="489"/>
      <c r="E153" s="489"/>
      <c r="F153" s="489"/>
      <c r="G153" s="489"/>
      <c r="H153" s="489"/>
      <c r="I153" s="489"/>
      <c r="J153" s="489"/>
      <c r="K153" s="490"/>
      <c r="L153" s="481" t="s">
        <v>387</v>
      </c>
      <c r="M153" s="481"/>
      <c r="N153" s="481"/>
      <c r="O153" s="481"/>
      <c r="P153" s="481"/>
      <c r="Q153" s="20">
        <v>2</v>
      </c>
      <c r="R153" s="224">
        <v>1200</v>
      </c>
      <c r="S153" s="225"/>
      <c r="T153" s="26">
        <f>+IF(AB81=0,"",AB81)</f>
        <v>14</v>
      </c>
      <c r="U153" s="33">
        <f>((1200*AB124)/20)*T153</f>
        <v>0</v>
      </c>
      <c r="V153" s="463"/>
      <c r="W153" s="464"/>
      <c r="X153" s="464"/>
      <c r="Y153" s="465"/>
      <c r="Z153" s="466"/>
      <c r="AA153" s="467"/>
      <c r="AB153" s="467"/>
      <c r="AC153" s="467"/>
      <c r="AD153" s="468"/>
      <c r="AE153" s="466"/>
      <c r="AF153" s="467"/>
      <c r="AG153" s="467"/>
      <c r="AH153" s="467"/>
      <c r="AI153" s="469"/>
    </row>
    <row r="154" spans="2:35" x14ac:dyDescent="0.25">
      <c r="B154" s="484"/>
      <c r="C154" s="491"/>
      <c r="D154" s="492"/>
      <c r="E154" s="492"/>
      <c r="F154" s="492"/>
      <c r="G154" s="492"/>
      <c r="H154" s="492"/>
      <c r="I154" s="492"/>
      <c r="J154" s="492"/>
      <c r="K154" s="493"/>
      <c r="L154" s="498" t="s">
        <v>396</v>
      </c>
      <c r="M154" s="499"/>
      <c r="N154" s="499"/>
      <c r="O154" s="499"/>
      <c r="P154" s="499"/>
      <c r="Q154" s="499"/>
      <c r="R154" s="499"/>
      <c r="S154" s="499"/>
      <c r="T154" s="500"/>
      <c r="U154" s="50">
        <f>+SUM(U148:Y152)</f>
        <v>67216</v>
      </c>
      <c r="V154" s="51"/>
      <c r="W154" s="51"/>
      <c r="X154" s="51"/>
      <c r="Y154" s="52"/>
      <c r="Z154" s="510">
        <f>+SUM(Z148:AD152)</f>
        <v>0</v>
      </c>
      <c r="AA154" s="511"/>
      <c r="AB154" s="511"/>
      <c r="AC154" s="511"/>
      <c r="AD154" s="512"/>
      <c r="AE154" s="510">
        <f>+SUM(AE148:AI152)</f>
        <v>0</v>
      </c>
      <c r="AF154" s="511"/>
      <c r="AG154" s="511"/>
      <c r="AH154" s="511"/>
      <c r="AI154" s="513"/>
    </row>
    <row r="155" spans="2:35" ht="16.5" thickBot="1" x14ac:dyDescent="0.3">
      <c r="B155" s="514" t="s">
        <v>397</v>
      </c>
      <c r="C155" s="515"/>
      <c r="D155" s="515"/>
      <c r="E155" s="515"/>
      <c r="F155" s="515"/>
      <c r="G155" s="515"/>
      <c r="H155" s="515"/>
      <c r="I155" s="515"/>
      <c r="J155" s="515"/>
      <c r="K155" s="515"/>
      <c r="L155" s="515"/>
      <c r="M155" s="515"/>
      <c r="N155" s="515"/>
      <c r="O155" s="515"/>
      <c r="P155" s="515"/>
      <c r="Q155" s="515"/>
      <c r="R155" s="515"/>
      <c r="S155" s="515"/>
      <c r="T155" s="516"/>
      <c r="U155" s="53">
        <f>+U154+U147+U140</f>
        <v>176633</v>
      </c>
      <c r="V155" s="53"/>
      <c r="W155" s="53"/>
      <c r="X155" s="53"/>
      <c r="Y155" s="53"/>
      <c r="Z155" s="517">
        <f>+Z154+Z147+Z140</f>
        <v>0</v>
      </c>
      <c r="AA155" s="517"/>
      <c r="AB155" s="517"/>
      <c r="AC155" s="517"/>
      <c r="AD155" s="517"/>
      <c r="AE155" s="517">
        <f>+AE154+AE147+AE140</f>
        <v>0</v>
      </c>
      <c r="AF155" s="517"/>
      <c r="AG155" s="517"/>
      <c r="AH155" s="517"/>
      <c r="AI155" s="518"/>
    </row>
    <row r="156" spans="2:35" ht="15.75" thickBot="1" x14ac:dyDescent="0.3">
      <c r="B156" s="503" t="s">
        <v>398</v>
      </c>
      <c r="C156" s="504"/>
      <c r="D156" s="504"/>
      <c r="E156" s="504"/>
      <c r="F156" s="504"/>
      <c r="G156" s="504"/>
      <c r="H156" s="504"/>
      <c r="I156" s="504"/>
      <c r="J156" s="504"/>
      <c r="K156" s="504"/>
      <c r="L156" s="504"/>
      <c r="M156" s="504"/>
      <c r="N156" s="504"/>
      <c r="O156" s="504"/>
      <c r="P156" s="504"/>
      <c r="Q156" s="504"/>
      <c r="R156" s="504"/>
      <c r="S156" s="504"/>
      <c r="T156" s="504"/>
      <c r="U156" s="60">
        <f>+U111+U133+U155</f>
        <v>378968</v>
      </c>
      <c r="V156" s="60"/>
      <c r="W156" s="60"/>
      <c r="X156" s="60"/>
      <c r="Y156" s="60"/>
      <c r="Z156" s="505">
        <f>+Z111+Z133+Z155</f>
        <v>0</v>
      </c>
      <c r="AA156" s="505"/>
      <c r="AB156" s="505"/>
      <c r="AC156" s="505"/>
      <c r="AD156" s="505"/>
      <c r="AE156" s="505" t="e">
        <f>+AE111+AE133+AE155</f>
        <v>#VALUE!</v>
      </c>
      <c r="AF156" s="505"/>
      <c r="AG156" s="505"/>
      <c r="AH156" s="505"/>
      <c r="AI156" s="506"/>
    </row>
    <row r="157" spans="2:35" ht="21" thickBot="1" x14ac:dyDescent="0.3">
      <c r="B157" s="507" t="s">
        <v>399</v>
      </c>
      <c r="C157" s="508"/>
      <c r="D157" s="508"/>
      <c r="E157" s="508"/>
      <c r="F157" s="508"/>
      <c r="G157" s="508"/>
      <c r="H157" s="508"/>
      <c r="I157" s="508"/>
      <c r="J157" s="508"/>
      <c r="K157" s="508"/>
      <c r="L157" s="508"/>
      <c r="M157" s="508"/>
      <c r="N157" s="508"/>
      <c r="O157" s="508"/>
      <c r="P157" s="508"/>
      <c r="Q157" s="508"/>
      <c r="R157" s="508"/>
      <c r="S157" s="508"/>
      <c r="T157" s="508"/>
      <c r="U157" s="508"/>
      <c r="V157" s="508"/>
      <c r="W157" s="508"/>
      <c r="X157" s="508"/>
      <c r="Y157" s="508"/>
      <c r="Z157" s="508"/>
      <c r="AA157" s="508"/>
      <c r="AB157" s="508"/>
      <c r="AC157" s="508"/>
      <c r="AD157" s="508"/>
      <c r="AE157" s="509" t="e">
        <f>+SUM(U156:AI156)</f>
        <v>#VALUE!</v>
      </c>
      <c r="AF157" s="509"/>
      <c r="AG157" s="509"/>
      <c r="AH157" s="509"/>
      <c r="AI157" s="509"/>
    </row>
  </sheetData>
  <mergeCells count="588">
    <mergeCell ref="B22:C22"/>
    <mergeCell ref="D2:K2"/>
    <mergeCell ref="V153:Y153"/>
    <mergeCell ref="Z153:AD153"/>
    <mergeCell ref="AE153:AI153"/>
    <mergeCell ref="B156:T156"/>
    <mergeCell ref="Z156:AD156"/>
    <mergeCell ref="AE156:AI156"/>
    <mergeCell ref="B157:AD157"/>
    <mergeCell ref="AE157:AI157"/>
    <mergeCell ref="L154:T154"/>
    <mergeCell ref="Z154:AD154"/>
    <mergeCell ref="AE154:AI154"/>
    <mergeCell ref="B155:T155"/>
    <mergeCell ref="Z155:AD155"/>
    <mergeCell ref="AE155:AI155"/>
    <mergeCell ref="L150:P150"/>
    <mergeCell ref="R150:S150"/>
    <mergeCell ref="Z150:AD150"/>
    <mergeCell ref="AE150:AI150"/>
    <mergeCell ref="L151:P151"/>
    <mergeCell ref="R151:S151"/>
    <mergeCell ref="Z151:AD151"/>
    <mergeCell ref="AE151:AI151"/>
    <mergeCell ref="B148:B154"/>
    <mergeCell ref="C148:K154"/>
    <mergeCell ref="L148:P148"/>
    <mergeCell ref="R148:S148"/>
    <mergeCell ref="Z148:AD148"/>
    <mergeCell ref="AE148:AI148"/>
    <mergeCell ref="L149:P149"/>
    <mergeCell ref="R149:S149"/>
    <mergeCell ref="Z149:AD149"/>
    <mergeCell ref="AE149:AI149"/>
    <mergeCell ref="L152:P152"/>
    <mergeCell ref="R152:S152"/>
    <mergeCell ref="Z152:AD152"/>
    <mergeCell ref="AE152:AI152"/>
    <mergeCell ref="L153:P153"/>
    <mergeCell ref="R153:S153"/>
    <mergeCell ref="L146:P146"/>
    <mergeCell ref="R146:S146"/>
    <mergeCell ref="V146:Y146"/>
    <mergeCell ref="Z146:AD146"/>
    <mergeCell ref="AE146:AI146"/>
    <mergeCell ref="L147:T147"/>
    <mergeCell ref="Z147:AD147"/>
    <mergeCell ref="AE147:AI147"/>
    <mergeCell ref="L144:P144"/>
    <mergeCell ref="R144:S144"/>
    <mergeCell ref="Z144:AD144"/>
    <mergeCell ref="AE144:AI144"/>
    <mergeCell ref="L145:P145"/>
    <mergeCell ref="R145:S145"/>
    <mergeCell ref="Z145:AD145"/>
    <mergeCell ref="AE145:AI145"/>
    <mergeCell ref="B141:B147"/>
    <mergeCell ref="C141:K147"/>
    <mergeCell ref="L141:P141"/>
    <mergeCell ref="R141:S141"/>
    <mergeCell ref="Z141:AD141"/>
    <mergeCell ref="AE141:AI141"/>
    <mergeCell ref="L142:P142"/>
    <mergeCell ref="L138:P138"/>
    <mergeCell ref="R138:S138"/>
    <mergeCell ref="Z138:AD138"/>
    <mergeCell ref="AE138:AI138"/>
    <mergeCell ref="L139:P139"/>
    <mergeCell ref="R139:S139"/>
    <mergeCell ref="V139:Y139"/>
    <mergeCell ref="Z139:AD139"/>
    <mergeCell ref="AE139:AI139"/>
    <mergeCell ref="R142:S142"/>
    <mergeCell ref="Z142:AD142"/>
    <mergeCell ref="AE142:AI142"/>
    <mergeCell ref="L143:P143"/>
    <mergeCell ref="R143:S143"/>
    <mergeCell ref="Z143:AD143"/>
    <mergeCell ref="AE143:AI143"/>
    <mergeCell ref="L140:T140"/>
    <mergeCell ref="L136:P136"/>
    <mergeCell ref="R136:S136"/>
    <mergeCell ref="Z136:AD136"/>
    <mergeCell ref="AE136:AI136"/>
    <mergeCell ref="L137:P137"/>
    <mergeCell ref="R137:S137"/>
    <mergeCell ref="Z137:AD137"/>
    <mergeCell ref="AE137:AI137"/>
    <mergeCell ref="B134:B140"/>
    <mergeCell ref="C134:K140"/>
    <mergeCell ref="L134:P134"/>
    <mergeCell ref="R134:S134"/>
    <mergeCell ref="Z134:AD134"/>
    <mergeCell ref="AE134:AI134"/>
    <mergeCell ref="L135:P135"/>
    <mergeCell ref="R135:S135"/>
    <mergeCell ref="Z135:AD135"/>
    <mergeCell ref="AE135:AI135"/>
    <mergeCell ref="Z140:AD140"/>
    <mergeCell ref="AE140:AI140"/>
    <mergeCell ref="B133:T133"/>
    <mergeCell ref="Z133:AD133"/>
    <mergeCell ref="AE133:AI133"/>
    <mergeCell ref="L130:P130"/>
    <mergeCell ref="R130:S130"/>
    <mergeCell ref="Z130:AD130"/>
    <mergeCell ref="AE130:AI130"/>
    <mergeCell ref="L131:P131"/>
    <mergeCell ref="R131:S131"/>
    <mergeCell ref="V131:Y131"/>
    <mergeCell ref="Z131:AD131"/>
    <mergeCell ref="AE131:AI131"/>
    <mergeCell ref="L128:P128"/>
    <mergeCell ref="R128:S128"/>
    <mergeCell ref="Z128:AD128"/>
    <mergeCell ref="AE128:AI128"/>
    <mergeCell ref="L129:P129"/>
    <mergeCell ref="R129:S129"/>
    <mergeCell ref="Z129:AD129"/>
    <mergeCell ref="AE129:AI129"/>
    <mergeCell ref="B126:B132"/>
    <mergeCell ref="C126:K132"/>
    <mergeCell ref="L126:P126"/>
    <mergeCell ref="R126:S126"/>
    <mergeCell ref="Z126:AD126"/>
    <mergeCell ref="AE126:AI126"/>
    <mergeCell ref="L127:P127"/>
    <mergeCell ref="R127:S127"/>
    <mergeCell ref="Z127:AD127"/>
    <mergeCell ref="AE127:AI127"/>
    <mergeCell ref="L132:T132"/>
    <mergeCell ref="Z132:AD132"/>
    <mergeCell ref="AE132:AI132"/>
    <mergeCell ref="L124:P124"/>
    <mergeCell ref="R124:S124"/>
    <mergeCell ref="V124:Y124"/>
    <mergeCell ref="Z124:AD124"/>
    <mergeCell ref="AE124:AI124"/>
    <mergeCell ref="L125:T125"/>
    <mergeCell ref="Z125:AD125"/>
    <mergeCell ref="AE125:AI125"/>
    <mergeCell ref="L122:P122"/>
    <mergeCell ref="R122:S122"/>
    <mergeCell ref="Z122:AD122"/>
    <mergeCell ref="AE122:AI122"/>
    <mergeCell ref="L123:P123"/>
    <mergeCell ref="R123:S123"/>
    <mergeCell ref="Z123:AD123"/>
    <mergeCell ref="AE123:AI123"/>
    <mergeCell ref="B119:B125"/>
    <mergeCell ref="C119:K125"/>
    <mergeCell ref="L119:P119"/>
    <mergeCell ref="R119:S119"/>
    <mergeCell ref="Z119:AD119"/>
    <mergeCell ref="AE119:AI119"/>
    <mergeCell ref="L120:P120"/>
    <mergeCell ref="L116:P116"/>
    <mergeCell ref="R116:S116"/>
    <mergeCell ref="Z116:AD116"/>
    <mergeCell ref="AE116:AI116"/>
    <mergeCell ref="L117:P117"/>
    <mergeCell ref="R117:S117"/>
    <mergeCell ref="V117:Y117"/>
    <mergeCell ref="Z117:AD117"/>
    <mergeCell ref="AE117:AI117"/>
    <mergeCell ref="R120:S120"/>
    <mergeCell ref="Z120:AD120"/>
    <mergeCell ref="AE120:AI120"/>
    <mergeCell ref="L121:P121"/>
    <mergeCell ref="R121:S121"/>
    <mergeCell ref="Z121:AD121"/>
    <mergeCell ref="AE121:AI121"/>
    <mergeCell ref="L118:T118"/>
    <mergeCell ref="L115:P115"/>
    <mergeCell ref="R115:S115"/>
    <mergeCell ref="Z115:AD115"/>
    <mergeCell ref="AE115:AI115"/>
    <mergeCell ref="B112:B118"/>
    <mergeCell ref="C112:K118"/>
    <mergeCell ref="L112:P112"/>
    <mergeCell ref="R112:S112"/>
    <mergeCell ref="Z112:AD112"/>
    <mergeCell ref="AE112:AI112"/>
    <mergeCell ref="L113:P113"/>
    <mergeCell ref="R113:S113"/>
    <mergeCell ref="Z113:AD113"/>
    <mergeCell ref="AE113:AI113"/>
    <mergeCell ref="Z118:AD118"/>
    <mergeCell ref="AE118:AI118"/>
    <mergeCell ref="AE111:AI111"/>
    <mergeCell ref="L108:P108"/>
    <mergeCell ref="R108:S108"/>
    <mergeCell ref="L109:P109"/>
    <mergeCell ref="R109:S109"/>
    <mergeCell ref="L114:P114"/>
    <mergeCell ref="R114:S114"/>
    <mergeCell ref="Z114:AD114"/>
    <mergeCell ref="AE114:AI114"/>
    <mergeCell ref="AB109:AC109"/>
    <mergeCell ref="V110:AD110"/>
    <mergeCell ref="V104:Z104"/>
    <mergeCell ref="AB104:AC104"/>
    <mergeCell ref="V105:Z105"/>
    <mergeCell ref="AB105:AC105"/>
    <mergeCell ref="V106:Z106"/>
    <mergeCell ref="AB106:AC106"/>
    <mergeCell ref="L110:T110"/>
    <mergeCell ref="B111:T111"/>
    <mergeCell ref="Z111:AD111"/>
    <mergeCell ref="L106:P106"/>
    <mergeCell ref="R106:S106"/>
    <mergeCell ref="L107:P107"/>
    <mergeCell ref="R107:S107"/>
    <mergeCell ref="B104:B110"/>
    <mergeCell ref="C104:K110"/>
    <mergeCell ref="L104:P104"/>
    <mergeCell ref="R104:S104"/>
    <mergeCell ref="L105:P105"/>
    <mergeCell ref="R105:S105"/>
    <mergeCell ref="V107:Z107"/>
    <mergeCell ref="AB107:AC107"/>
    <mergeCell ref="V108:Z108"/>
    <mergeCell ref="AB108:AC108"/>
    <mergeCell ref="V109:Z109"/>
    <mergeCell ref="V99:Z99"/>
    <mergeCell ref="AB99:AC99"/>
    <mergeCell ref="L102:P102"/>
    <mergeCell ref="R102:S102"/>
    <mergeCell ref="L103:T103"/>
    <mergeCell ref="L100:P100"/>
    <mergeCell ref="R100:S100"/>
    <mergeCell ref="L101:P101"/>
    <mergeCell ref="R101:S101"/>
    <mergeCell ref="V100:Z100"/>
    <mergeCell ref="AB100:AC100"/>
    <mergeCell ref="V101:Z101"/>
    <mergeCell ref="AB101:AC101"/>
    <mergeCell ref="V102:Z102"/>
    <mergeCell ref="AB102:AC102"/>
    <mergeCell ref="V103:AD103"/>
    <mergeCell ref="B97:B103"/>
    <mergeCell ref="C97:K103"/>
    <mergeCell ref="L97:P97"/>
    <mergeCell ref="R97:S97"/>
    <mergeCell ref="L94:P94"/>
    <mergeCell ref="R94:S94"/>
    <mergeCell ref="L95:P95"/>
    <mergeCell ref="R95:S95"/>
    <mergeCell ref="B90:B96"/>
    <mergeCell ref="L98:P98"/>
    <mergeCell ref="R98:S98"/>
    <mergeCell ref="L99:P99"/>
    <mergeCell ref="R99:S99"/>
    <mergeCell ref="L96:T96"/>
    <mergeCell ref="AG89:AH89"/>
    <mergeCell ref="B87:AI87"/>
    <mergeCell ref="C89:K89"/>
    <mergeCell ref="L89:P89"/>
    <mergeCell ref="R89:S89"/>
    <mergeCell ref="L93:P93"/>
    <mergeCell ref="R93:S93"/>
    <mergeCell ref="L91:P91"/>
    <mergeCell ref="R91:S91"/>
    <mergeCell ref="L90:P90"/>
    <mergeCell ref="R90:S90"/>
    <mergeCell ref="L92:P92"/>
    <mergeCell ref="R92:S92"/>
    <mergeCell ref="V93:Z93"/>
    <mergeCell ref="AB93:AC93"/>
    <mergeCell ref="V88:AE88"/>
    <mergeCell ref="V90:Z90"/>
    <mergeCell ref="AB90:AC90"/>
    <mergeCell ref="V91:Z91"/>
    <mergeCell ref="AB91:AC91"/>
    <mergeCell ref="V92:Z92"/>
    <mergeCell ref="AB92:AC92"/>
    <mergeCell ref="B83:AI83"/>
    <mergeCell ref="B84:R84"/>
    <mergeCell ref="S84:AI84"/>
    <mergeCell ref="B85:R85"/>
    <mergeCell ref="S85:AI85"/>
    <mergeCell ref="B86:K86"/>
    <mergeCell ref="L86:AI86"/>
    <mergeCell ref="Q81:AA81"/>
    <mergeCell ref="AB81:AC81"/>
    <mergeCell ref="AD81:AE81"/>
    <mergeCell ref="AF81:AG81"/>
    <mergeCell ref="AH81:AI81"/>
    <mergeCell ref="AD82:AI82"/>
    <mergeCell ref="B79:B81"/>
    <mergeCell ref="C79:E81"/>
    <mergeCell ref="F81:G81"/>
    <mergeCell ref="H81:I81"/>
    <mergeCell ref="J81:K81"/>
    <mergeCell ref="L81:M81"/>
    <mergeCell ref="O81:P81"/>
    <mergeCell ref="AD79:AE79"/>
    <mergeCell ref="AF79:AG79"/>
    <mergeCell ref="AH79:AI79"/>
    <mergeCell ref="F80:G80"/>
    <mergeCell ref="H80:I80"/>
    <mergeCell ref="J80:K80"/>
    <mergeCell ref="L80:M80"/>
    <mergeCell ref="O80:P80"/>
    <mergeCell ref="Q80:AA80"/>
    <mergeCell ref="AB80:AC80"/>
    <mergeCell ref="AD80:AE80"/>
    <mergeCell ref="AF80:AG80"/>
    <mergeCell ref="AH80:AI80"/>
    <mergeCell ref="F79:G79"/>
    <mergeCell ref="H79:I79"/>
    <mergeCell ref="J79:K79"/>
    <mergeCell ref="L79:M79"/>
    <mergeCell ref="O79:P79"/>
    <mergeCell ref="Q79:AA79"/>
    <mergeCell ref="AB79:AC79"/>
    <mergeCell ref="H78:I78"/>
    <mergeCell ref="J78:K78"/>
    <mergeCell ref="L78:M78"/>
    <mergeCell ref="O78:P78"/>
    <mergeCell ref="Q78:AA78"/>
    <mergeCell ref="AB78:AC78"/>
    <mergeCell ref="B76:B78"/>
    <mergeCell ref="C76:E78"/>
    <mergeCell ref="F76:G76"/>
    <mergeCell ref="H76:I76"/>
    <mergeCell ref="J76:K76"/>
    <mergeCell ref="L76:M76"/>
    <mergeCell ref="O76:P76"/>
    <mergeCell ref="Q76:AA76"/>
    <mergeCell ref="AB76:AC76"/>
    <mergeCell ref="F77:G77"/>
    <mergeCell ref="H77:I77"/>
    <mergeCell ref="J77:K77"/>
    <mergeCell ref="L77:M77"/>
    <mergeCell ref="O77:P77"/>
    <mergeCell ref="Q77:AA77"/>
    <mergeCell ref="AB77:AC77"/>
    <mergeCell ref="AF77:AG77"/>
    <mergeCell ref="AH77:AI77"/>
    <mergeCell ref="F78:G78"/>
    <mergeCell ref="F75:G75"/>
    <mergeCell ref="H75:I75"/>
    <mergeCell ref="J75:K75"/>
    <mergeCell ref="L75:M75"/>
    <mergeCell ref="O75:P75"/>
    <mergeCell ref="Q75:AA75"/>
    <mergeCell ref="AB75:AC75"/>
    <mergeCell ref="AD75:AE75"/>
    <mergeCell ref="AF75:AG75"/>
    <mergeCell ref="AD78:AE78"/>
    <mergeCell ref="AF78:AG78"/>
    <mergeCell ref="AH78:AI78"/>
    <mergeCell ref="AH75:AI75"/>
    <mergeCell ref="AD76:AE76"/>
    <mergeCell ref="AF76:AG76"/>
    <mergeCell ref="AH76:AI76"/>
    <mergeCell ref="AD77:AE77"/>
    <mergeCell ref="AD74:AE74"/>
    <mergeCell ref="AF74:AG74"/>
    <mergeCell ref="L73:M73"/>
    <mergeCell ref="O73:P73"/>
    <mergeCell ref="Q73:AA73"/>
    <mergeCell ref="AB73:AC73"/>
    <mergeCell ref="AD73:AE73"/>
    <mergeCell ref="AF73:AG73"/>
    <mergeCell ref="AH74:AI74"/>
    <mergeCell ref="Q72:AA72"/>
    <mergeCell ref="AB72:AC72"/>
    <mergeCell ref="AD72:AE72"/>
    <mergeCell ref="AF72:AG72"/>
    <mergeCell ref="AH72:AI72"/>
    <mergeCell ref="B73:B75"/>
    <mergeCell ref="C73:E75"/>
    <mergeCell ref="F73:G73"/>
    <mergeCell ref="H73:I73"/>
    <mergeCell ref="J73:K73"/>
    <mergeCell ref="C72:E72"/>
    <mergeCell ref="F72:G72"/>
    <mergeCell ref="H72:I72"/>
    <mergeCell ref="J72:K72"/>
    <mergeCell ref="L72:M72"/>
    <mergeCell ref="N72:P72"/>
    <mergeCell ref="AH73:AI73"/>
    <mergeCell ref="F74:G74"/>
    <mergeCell ref="H74:I74"/>
    <mergeCell ref="J74:K74"/>
    <mergeCell ref="L74:M74"/>
    <mergeCell ref="O74:P74"/>
    <mergeCell ref="Q74:AA74"/>
    <mergeCell ref="AB74:AC74"/>
    <mergeCell ref="B66:AI66"/>
    <mergeCell ref="B67:AI67"/>
    <mergeCell ref="B68:AI68"/>
    <mergeCell ref="B69:AI69"/>
    <mergeCell ref="B70:AI70"/>
    <mergeCell ref="B71:M71"/>
    <mergeCell ref="N71:AI71"/>
    <mergeCell ref="Z21:AA21"/>
    <mergeCell ref="AB21:AC21"/>
    <mergeCell ref="AD21:AE21"/>
    <mergeCell ref="AF21:AG21"/>
    <mergeCell ref="AH21:AI21"/>
    <mergeCell ref="B65:AI65"/>
    <mergeCell ref="N21:O21"/>
    <mergeCell ref="P21:Q21"/>
    <mergeCell ref="R21:S21"/>
    <mergeCell ref="T21:U21"/>
    <mergeCell ref="V21:W21"/>
    <mergeCell ref="X21:Y21"/>
    <mergeCell ref="B21:C21"/>
    <mergeCell ref="D21:E21"/>
    <mergeCell ref="F21:G21"/>
    <mergeCell ref="H21:I21"/>
    <mergeCell ref="J21:K21"/>
    <mergeCell ref="L21:M21"/>
    <mergeCell ref="X20:Y20"/>
    <mergeCell ref="Z20:AA20"/>
    <mergeCell ref="AB20:AC20"/>
    <mergeCell ref="AD20:AE20"/>
    <mergeCell ref="AF20:AG20"/>
    <mergeCell ref="AH20:AI20"/>
    <mergeCell ref="L20:M20"/>
    <mergeCell ref="N20:O20"/>
    <mergeCell ref="P20:Q20"/>
    <mergeCell ref="R20:S20"/>
    <mergeCell ref="T20:U20"/>
    <mergeCell ref="V20:W20"/>
    <mergeCell ref="AF19:AG19"/>
    <mergeCell ref="AH19:AI19"/>
    <mergeCell ref="B20:C20"/>
    <mergeCell ref="D20:E20"/>
    <mergeCell ref="F20:G20"/>
    <mergeCell ref="H20:I20"/>
    <mergeCell ref="J20:K20"/>
    <mergeCell ref="N19:O19"/>
    <mergeCell ref="P19:Q19"/>
    <mergeCell ref="R19:S19"/>
    <mergeCell ref="T19:U19"/>
    <mergeCell ref="V19:W19"/>
    <mergeCell ref="X19:Y19"/>
    <mergeCell ref="B19:C19"/>
    <mergeCell ref="D19:E19"/>
    <mergeCell ref="F19:G19"/>
    <mergeCell ref="H19:I19"/>
    <mergeCell ref="J19:K19"/>
    <mergeCell ref="L19:M19"/>
    <mergeCell ref="L18:M18"/>
    <mergeCell ref="N18:O18"/>
    <mergeCell ref="P18:Q18"/>
    <mergeCell ref="R18:S18"/>
    <mergeCell ref="T18:U18"/>
    <mergeCell ref="V18:W18"/>
    <mergeCell ref="Z19:AA19"/>
    <mergeCell ref="AB19:AC19"/>
    <mergeCell ref="AD19:AE19"/>
    <mergeCell ref="X16:Y16"/>
    <mergeCell ref="Z16:AA16"/>
    <mergeCell ref="Z17:AA17"/>
    <mergeCell ref="AB17:AC17"/>
    <mergeCell ref="AD17:AE17"/>
    <mergeCell ref="AF17:AG17"/>
    <mergeCell ref="AH17:AI17"/>
    <mergeCell ref="B18:C18"/>
    <mergeCell ref="D18:E18"/>
    <mergeCell ref="F18:G18"/>
    <mergeCell ref="H18:I18"/>
    <mergeCell ref="J18:K18"/>
    <mergeCell ref="N17:O17"/>
    <mergeCell ref="P17:Q17"/>
    <mergeCell ref="R17:S17"/>
    <mergeCell ref="T17:U17"/>
    <mergeCell ref="V17:W17"/>
    <mergeCell ref="X17:Y17"/>
    <mergeCell ref="X18:Y18"/>
    <mergeCell ref="Z18:AA18"/>
    <mergeCell ref="AB18:AC18"/>
    <mergeCell ref="AD18:AE18"/>
    <mergeCell ref="AF18:AG18"/>
    <mergeCell ref="AH18:AI18"/>
    <mergeCell ref="B17:C17"/>
    <mergeCell ref="D17:E17"/>
    <mergeCell ref="F17:G17"/>
    <mergeCell ref="H17:I17"/>
    <mergeCell ref="J17:K17"/>
    <mergeCell ref="L17:M17"/>
    <mergeCell ref="P16:Q16"/>
    <mergeCell ref="R16:S16"/>
    <mergeCell ref="T16:U16"/>
    <mergeCell ref="Z14:AA14"/>
    <mergeCell ref="AB14:AC14"/>
    <mergeCell ref="AD14:AE14"/>
    <mergeCell ref="AD15:AE15"/>
    <mergeCell ref="AF15:AG15"/>
    <mergeCell ref="AH15:AI15"/>
    <mergeCell ref="B16:C16"/>
    <mergeCell ref="D16:E16"/>
    <mergeCell ref="F16:G16"/>
    <mergeCell ref="H16:I16"/>
    <mergeCell ref="J16:K16"/>
    <mergeCell ref="L16:M16"/>
    <mergeCell ref="N16:O16"/>
    <mergeCell ref="R15:S15"/>
    <mergeCell ref="T15:U15"/>
    <mergeCell ref="V15:W15"/>
    <mergeCell ref="X15:Y15"/>
    <mergeCell ref="Z15:AA15"/>
    <mergeCell ref="AB15:AC15"/>
    <mergeCell ref="AB16:AC16"/>
    <mergeCell ref="AD16:AE16"/>
    <mergeCell ref="AF16:AG16"/>
    <mergeCell ref="AH16:AI16"/>
    <mergeCell ref="V16:W16"/>
    <mergeCell ref="F15:G15"/>
    <mergeCell ref="H15:I15"/>
    <mergeCell ref="J15:K15"/>
    <mergeCell ref="L15:M15"/>
    <mergeCell ref="N15:O15"/>
    <mergeCell ref="P15:Q15"/>
    <mergeCell ref="T14:U14"/>
    <mergeCell ref="V14:W14"/>
    <mergeCell ref="X14:Y14"/>
    <mergeCell ref="B11:R11"/>
    <mergeCell ref="S11:AI11"/>
    <mergeCell ref="B8:C8"/>
    <mergeCell ref="D8:I8"/>
    <mergeCell ref="J8:O8"/>
    <mergeCell ref="P8:R8"/>
    <mergeCell ref="S8:V8"/>
    <mergeCell ref="W8:AC8"/>
    <mergeCell ref="C44:C48"/>
    <mergeCell ref="B12:AI12"/>
    <mergeCell ref="B13:AI13"/>
    <mergeCell ref="B14:C14"/>
    <mergeCell ref="D14:E14"/>
    <mergeCell ref="F14:G14"/>
    <mergeCell ref="H14:I14"/>
    <mergeCell ref="J14:K14"/>
    <mergeCell ref="L14:M14"/>
    <mergeCell ref="N14:O14"/>
    <mergeCell ref="P14:Q14"/>
    <mergeCell ref="R14:S14"/>
    <mergeCell ref="AF14:AG14"/>
    <mergeCell ref="AH14:AI14"/>
    <mergeCell ref="B15:C15"/>
    <mergeCell ref="D15:E15"/>
    <mergeCell ref="P6:R7"/>
    <mergeCell ref="S6:V7"/>
    <mergeCell ref="W6:AI6"/>
    <mergeCell ref="W7:AC7"/>
    <mergeCell ref="AD7:AI7"/>
    <mergeCell ref="AD8:AI8"/>
    <mergeCell ref="B9:AI9"/>
    <mergeCell ref="B10:R10"/>
    <mergeCell ref="S10:AI10"/>
    <mergeCell ref="X2:AI2"/>
    <mergeCell ref="B3:I3"/>
    <mergeCell ref="J3:AI3"/>
    <mergeCell ref="B4:AI4"/>
    <mergeCell ref="V89:Z89"/>
    <mergeCell ref="AB89:AC89"/>
    <mergeCell ref="AF88:AI88"/>
    <mergeCell ref="D44:H44"/>
    <mergeCell ref="D45:H45"/>
    <mergeCell ref="D46:H46"/>
    <mergeCell ref="D47:H47"/>
    <mergeCell ref="D48:H48"/>
    <mergeCell ref="D49:H49"/>
    <mergeCell ref="I44:K44"/>
    <mergeCell ref="I45:K45"/>
    <mergeCell ref="I46:K46"/>
    <mergeCell ref="I47:K47"/>
    <mergeCell ref="I48:K48"/>
    <mergeCell ref="I49:K49"/>
    <mergeCell ref="B5:AI5"/>
    <mergeCell ref="B6:C7"/>
    <mergeCell ref="D6:I7"/>
    <mergeCell ref="J6:O7"/>
    <mergeCell ref="L88:U88"/>
    <mergeCell ref="V94:Z94"/>
    <mergeCell ref="AB94:AC94"/>
    <mergeCell ref="V95:Z95"/>
    <mergeCell ref="AB95:AC95"/>
    <mergeCell ref="V96:AD96"/>
    <mergeCell ref="V97:Z97"/>
    <mergeCell ref="AB97:AC97"/>
    <mergeCell ref="V98:Z98"/>
    <mergeCell ref="AB98:AC98"/>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3">
        <x14:dataValidation type="list" allowBlank="1" showInputMessage="1" showErrorMessage="1">
          <x14:formula1>
            <xm:f>DATOS!$AB$3:$AB$14</xm:f>
          </x14:formula1>
          <xm:sqref>AF63:AG64 AF15:AG21</xm:sqref>
        </x14:dataValidation>
        <x14:dataValidation type="list" allowBlank="1" showInputMessage="1" showErrorMessage="1">
          <x14:formula1>
            <xm:f>DATOS!$AA$3:$AA$14</xm:f>
          </x14:formula1>
          <xm:sqref>AD63:AE64 AD15:AE21</xm:sqref>
        </x14:dataValidation>
        <x14:dataValidation type="list" allowBlank="1" showInputMessage="1" showErrorMessage="1">
          <x14:formula1>
            <xm:f>DATOS!$Z$3:$Z$12</xm:f>
          </x14:formula1>
          <xm:sqref>AB63:AC64 AB15:AC21</xm:sqref>
        </x14:dataValidation>
        <x14:dataValidation type="list" allowBlank="1" showInputMessage="1" showErrorMessage="1">
          <x14:formula1>
            <xm:f>DATOS!$Y$3:$Y$7</xm:f>
          </x14:formula1>
          <xm:sqref>Z63:AA64 Z15:AA21</xm:sqref>
        </x14:dataValidation>
        <x14:dataValidation type="list" allowBlank="1" showInputMessage="1" showErrorMessage="1">
          <x14:formula1>
            <xm:f>DATOS!$X$3:$X$13</xm:f>
          </x14:formula1>
          <xm:sqref>X63:Y64 X15:Y21</xm:sqref>
        </x14:dataValidation>
        <x14:dataValidation type="list" allowBlank="1" showInputMessage="1" showErrorMessage="1">
          <x14:formula1>
            <xm:f>DATOS!$W$3:$W$12</xm:f>
          </x14:formula1>
          <xm:sqref>V63:W64 V15:W21</xm:sqref>
        </x14:dataValidation>
        <x14:dataValidation type="list" allowBlank="1" showInputMessage="1" showErrorMessage="1">
          <x14:formula1>
            <xm:f>DATOS!$V$3:$V$12</xm:f>
          </x14:formula1>
          <xm:sqref>T63:U64 T15:U21</xm:sqref>
        </x14:dataValidation>
        <x14:dataValidation type="list" allowBlank="1" showInputMessage="1" showErrorMessage="1">
          <x14:formula1>
            <xm:f>DATOS!$U$3:$U$10</xm:f>
          </x14:formula1>
          <xm:sqref>R63:S64 R15:S21</xm:sqref>
        </x14:dataValidation>
        <x14:dataValidation type="list" allowBlank="1" showInputMessage="1" showErrorMessage="1">
          <x14:formula1>
            <xm:f>DATOS!$T$3:$T$14</xm:f>
          </x14:formula1>
          <xm:sqref>P63:Q64 P15:Q21</xm:sqref>
        </x14:dataValidation>
        <x14:dataValidation type="list" allowBlank="1" showInputMessage="1" showErrorMessage="1">
          <x14:formula1>
            <xm:f>DATOS!$S$3:$S$7</xm:f>
          </x14:formula1>
          <xm:sqref>N63:O64 N15:O21</xm:sqref>
        </x14:dataValidation>
        <x14:dataValidation type="list" allowBlank="1" showInputMessage="1" showErrorMessage="1">
          <x14:formula1>
            <xm:f>DATOS!$R$3:$R$10</xm:f>
          </x14:formula1>
          <xm:sqref>L63:M64 L15:M21</xm:sqref>
        </x14:dataValidation>
        <x14:dataValidation type="list" allowBlank="1" showInputMessage="1" showErrorMessage="1">
          <x14:formula1>
            <xm:f>DATOS!$Q$3:$Q$11</xm:f>
          </x14:formula1>
          <xm:sqref>J63:K64 J15:K21</xm:sqref>
        </x14:dataValidation>
        <x14:dataValidation type="list" allowBlank="1" showInputMessage="1" showErrorMessage="1">
          <x14:formula1>
            <xm:f>DATOS!$P$3:$P$12</xm:f>
          </x14:formula1>
          <xm:sqref>H63:I64 H15:I21</xm:sqref>
        </x14:dataValidation>
        <x14:dataValidation type="list" allowBlank="1" showInputMessage="1" showErrorMessage="1">
          <x14:formula1>
            <xm:f>DATOS!$O$3:$O$15</xm:f>
          </x14:formula1>
          <xm:sqref>F63:G64 F15:G21</xm:sqref>
        </x14:dataValidation>
        <x14:dataValidation type="list" allowBlank="1" showInputMessage="1" showErrorMessage="1">
          <x14:formula1>
            <xm:f>DATOS!$N$3:$N$10</xm:f>
          </x14:formula1>
          <xm:sqref>D63:E64 D15:E21</xm:sqref>
        </x14:dataValidation>
        <x14:dataValidation type="list" allowBlank="1" showInputMessage="1" showErrorMessage="1">
          <x14:formula1>
            <xm:f>DATOS!$M$3:$M$9</xm:f>
          </x14:formula1>
          <xm:sqref>B63:C64 B15:C21</xm:sqref>
        </x14:dataValidation>
        <x14:dataValidation type="list" allowBlank="1" showInputMessage="1" showErrorMessage="1">
          <x14:formula1>
            <xm:f>DATOS!$C$3:$C$14</xm:f>
          </x14:formula1>
          <xm:sqref>O73:P73</xm:sqref>
        </x14:dataValidation>
        <x14:dataValidation type="list" allowBlank="1" showInputMessage="1" showErrorMessage="1">
          <x14:formula1>
            <xm:f>DATOS!$I$3:$I$12</xm:f>
          </x14:formula1>
          <xm:sqref>J73:K81</xm:sqref>
        </x14:dataValidation>
        <x14:dataValidation type="list" allowBlank="1" showInputMessage="1" showErrorMessage="1">
          <x14:formula1>
            <xm:f>DATOS!$F$3:$F$77</xm:f>
          </x14:formula1>
          <xm:sqref>S8:V8</xm:sqref>
        </x14:dataValidation>
        <x14:dataValidation type="list" allowBlank="1" showInputMessage="1" showErrorMessage="1">
          <x14:formula1>
            <xm:f>DATOS!$E$3:$E$5</xm:f>
          </x14:formula1>
          <xm:sqref>P8:R8</xm:sqref>
        </x14:dataValidation>
        <x14:dataValidation type="list" allowBlank="1" showInputMessage="1" showErrorMessage="1">
          <x14:formula1>
            <xm:f>DATOS!$D$3:$D$23</xm:f>
          </x14:formula1>
          <xm:sqref>J8:O8</xm:sqref>
        </x14:dataValidation>
        <x14:dataValidation type="list" allowBlank="1" showInputMessage="1" showErrorMessage="1">
          <x14:formula1>
            <xm:f>DATOS!$B$3:$B$19</xm:f>
          </x14:formula1>
          <xm:sqref>D8:I8</xm:sqref>
        </x14:dataValidation>
        <x14:dataValidation type="list" allowBlank="1" showInputMessage="1" showErrorMessage="1">
          <x14:formula1>
            <xm:f>DATOS!$AC$3:$AC$21</xm:f>
          </x14:formula1>
          <xm:sqref>AH63:AI64 AH15:AI21</xm:sqref>
        </x14:dataValidation>
      </x14:dataValidation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DATOS</vt:lpstr>
      <vt:lpstr>Formato</vt:lpstr>
      <vt:lpstr>Instructivo</vt:lpstr>
      <vt:lpstr>Lista desplegbale</vt:lpstr>
      <vt:lpstr>Agregación </vt:lpstr>
      <vt:lpstr>Formato!Área_de_impresión</vt:lpstr>
      <vt:lpstr>Instructivo!Área_de_impresión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Ivonne Andrea Ramos Hendez</dc:creator>
  <cp:lastModifiedBy>Danna Marcela Mayorga Miranda</cp:lastModifiedBy>
  <cp:revision/>
  <cp:lastPrinted>2024-02-13T22:30:08Z</cp:lastPrinted>
  <dcterms:created xsi:type="dcterms:W3CDTF">2017-06-08T20:21:31Z</dcterms:created>
  <dcterms:modified xsi:type="dcterms:W3CDTF">2024-02-22T21:51:15Z</dcterms:modified>
</cp:coreProperties>
</file>