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showInkAnnotation="0" codeName="ThisWorkbook" autoCompressPictures="0"/>
  <mc:AlternateContent xmlns:mc="http://schemas.openxmlformats.org/markup-compatibility/2006">
    <mc:Choice Requires="x15">
      <x15ac:absPath xmlns:x15ac="http://schemas.microsoft.com/office/spreadsheetml/2010/11/ac" url="/Users/felipe/Documents/APC-COLOMBIA/2022/10-OCTUBRE/05 DE OCTUBRE/FORMATOS/"/>
    </mc:Choice>
  </mc:AlternateContent>
  <xr:revisionPtr revIDLastSave="0" documentId="13_ncr:1_{99C3268C-0385-1B47-979D-CE7638376779}" xr6:coauthVersionLast="47" xr6:coauthVersionMax="47" xr10:uidLastSave="{00000000-0000-0000-0000-000000000000}"/>
  <bookViews>
    <workbookView xWindow="0" yWindow="500" windowWidth="20740" windowHeight="11040" tabRatio="703" activeTab="1" xr2:uid="{00000000-000D-0000-FFFF-FFFF00000000}"/>
  </bookViews>
  <sheets>
    <sheet name="DATOS" sheetId="2" r:id="rId1"/>
    <sheet name="FormatoCSS" sheetId="6" r:id="rId2"/>
    <sheet name="Agregación " sheetId="4" state="hidden" r:id="rId3"/>
  </sheets>
  <externalReferences>
    <externalReference r:id="rId4"/>
  </externalReferences>
  <definedNames>
    <definedName name="_xlnm.Print_Area" localSheetId="1">FormatoCSS!$B$2:$K$153</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c r="T152" i="4"/>
  <c r="U152" i="4"/>
  <c r="T151" i="4"/>
  <c r="U151" i="4"/>
  <c r="T150" i="4"/>
  <c r="Q150" i="4"/>
  <c r="U150" i="4"/>
  <c r="T149" i="4"/>
  <c r="Q149" i="4"/>
  <c r="Q148" i="4"/>
  <c r="U148" i="4"/>
  <c r="C148" i="4"/>
  <c r="AE147" i="4"/>
  <c r="Z147" i="4"/>
  <c r="T146" i="4"/>
  <c r="U146" i="4"/>
  <c r="T145" i="4"/>
  <c r="U145" i="4"/>
  <c r="T144" i="4"/>
  <c r="U144" i="4"/>
  <c r="T143" i="4"/>
  <c r="Q143" i="4"/>
  <c r="T142" i="4"/>
  <c r="Q142" i="4"/>
  <c r="U142" i="4"/>
  <c r="Q141" i="4"/>
  <c r="U141" i="4"/>
  <c r="C141" i="4"/>
  <c r="AE140" i="4"/>
  <c r="Z140" i="4"/>
  <c r="T139" i="4"/>
  <c r="U139" i="4"/>
  <c r="T138" i="4"/>
  <c r="U138" i="4"/>
  <c r="T137" i="4"/>
  <c r="U137" i="4"/>
  <c r="T136" i="4"/>
  <c r="Q136" i="4"/>
  <c r="U136" i="4"/>
  <c r="T135" i="4"/>
  <c r="Q135" i="4"/>
  <c r="Q134" i="4"/>
  <c r="U134" i="4"/>
  <c r="C134" i="4"/>
  <c r="AE132" i="4"/>
  <c r="Z132" i="4"/>
  <c r="T131" i="4"/>
  <c r="U131" i="4"/>
  <c r="T130" i="4"/>
  <c r="U130" i="4"/>
  <c r="T129" i="4"/>
  <c r="U129" i="4"/>
  <c r="T128" i="4"/>
  <c r="Q128" i="4"/>
  <c r="Q127" i="4"/>
  <c r="T127" i="4"/>
  <c r="U127" i="4"/>
  <c r="Q126" i="4"/>
  <c r="U126" i="4"/>
  <c r="C126" i="4"/>
  <c r="AE125" i="4"/>
  <c r="Z125" i="4"/>
  <c r="T124" i="4"/>
  <c r="U124" i="4"/>
  <c r="T123" i="4"/>
  <c r="U123" i="4"/>
  <c r="T122" i="4"/>
  <c r="U122" i="4"/>
  <c r="T121" i="4"/>
  <c r="Q121" i="4"/>
  <c r="T120" i="4"/>
  <c r="Q120" i="4"/>
  <c r="U120" i="4"/>
  <c r="Q119" i="4"/>
  <c r="U119" i="4"/>
  <c r="C119" i="4"/>
  <c r="AE118" i="4"/>
  <c r="Z118" i="4"/>
  <c r="Z133" i="4"/>
  <c r="T117" i="4"/>
  <c r="U117" i="4"/>
  <c r="T116" i="4"/>
  <c r="U116" i="4"/>
  <c r="T115" i="4"/>
  <c r="U115" i="4"/>
  <c r="T114" i="4"/>
  <c r="Q114" i="4"/>
  <c r="U114" i="4"/>
  <c r="T113" i="4"/>
  <c r="Q113" i="4"/>
  <c r="U113" i="4"/>
  <c r="Q112" i="4"/>
  <c r="U112" i="4"/>
  <c r="U118" i="4"/>
  <c r="C112" i="4"/>
  <c r="Z111" i="4"/>
  <c r="AD109" i="4"/>
  <c r="AE109" i="4"/>
  <c r="T109" i="4"/>
  <c r="U109" i="4"/>
  <c r="AD108" i="4"/>
  <c r="AE108" i="4"/>
  <c r="T108" i="4"/>
  <c r="U108" i="4"/>
  <c r="AD107" i="4"/>
  <c r="AE107" i="4"/>
  <c r="T107" i="4"/>
  <c r="U107" i="4"/>
  <c r="AA106" i="4"/>
  <c r="AD106" i="4"/>
  <c r="T106" i="4"/>
  <c r="Q106" i="4"/>
  <c r="U106" i="4"/>
  <c r="AD105" i="4"/>
  <c r="AA105" i="4"/>
  <c r="AE105" i="4"/>
  <c r="T105" i="4"/>
  <c r="Q105" i="4"/>
  <c r="U105" i="4"/>
  <c r="AA104" i="4"/>
  <c r="AE104" i="4"/>
  <c r="AE110" i="4"/>
  <c r="Q104" i="4"/>
  <c r="U104" i="4"/>
  <c r="U110" i="4"/>
  <c r="C104" i="4"/>
  <c r="AD102" i="4"/>
  <c r="AE102" i="4"/>
  <c r="T102" i="4"/>
  <c r="U102" i="4"/>
  <c r="AD101" i="4"/>
  <c r="AE101" i="4"/>
  <c r="T101" i="4"/>
  <c r="U101" i="4"/>
  <c r="AD100" i="4"/>
  <c r="AE100" i="4"/>
  <c r="T100" i="4"/>
  <c r="U100" i="4"/>
  <c r="AD99" i="4"/>
  <c r="AA99" i="4"/>
  <c r="T99" i="4"/>
  <c r="Q99" i="4"/>
  <c r="AA98" i="4"/>
  <c r="AD98" i="4"/>
  <c r="AE98" i="4"/>
  <c r="T98" i="4"/>
  <c r="Q98" i="4"/>
  <c r="U98" i="4"/>
  <c r="AA97" i="4"/>
  <c r="AE97" i="4"/>
  <c r="AE103" i="4"/>
  <c r="Q97" i="4"/>
  <c r="U97" i="4"/>
  <c r="C97" i="4"/>
  <c r="AE95" i="4"/>
  <c r="AD95" i="4"/>
  <c r="U95" i="4"/>
  <c r="T95" i="4"/>
  <c r="AD94" i="4"/>
  <c r="AE94" i="4"/>
  <c r="T94" i="4"/>
  <c r="U94" i="4"/>
  <c r="AE93" i="4"/>
  <c r="U93" i="4"/>
  <c r="AD92" i="4"/>
  <c r="AE92" i="4"/>
  <c r="T92" i="4"/>
  <c r="U92" i="4"/>
  <c r="AD91" i="4"/>
  <c r="AE91" i="4"/>
  <c r="T91" i="4"/>
  <c r="U91" i="4"/>
  <c r="AA90" i="4"/>
  <c r="AE90" i="4"/>
  <c r="AE96" i="4"/>
  <c r="Q90" i="4"/>
  <c r="U90" i="4"/>
  <c r="C90" i="4"/>
  <c r="U128" i="4"/>
  <c r="U143" i="4"/>
  <c r="Z155" i="4"/>
  <c r="AE99" i="4"/>
  <c r="U121" i="4"/>
  <c r="AE133" i="4"/>
  <c r="AE155" i="4"/>
  <c r="U99" i="4"/>
  <c r="U103" i="4"/>
  <c r="AE106" i="4"/>
  <c r="Z156" i="4"/>
  <c r="U125" i="4"/>
  <c r="U132" i="4"/>
  <c r="U135" i="4"/>
  <c r="U140" i="4"/>
  <c r="U147" i="4"/>
  <c r="U149" i="4"/>
  <c r="U154" i="4"/>
  <c r="U155" i="4"/>
  <c r="U96" i="4"/>
  <c r="U111" i="4"/>
  <c r="AE111" i="4"/>
  <c r="AE156" i="4"/>
  <c r="U133" i="4"/>
  <c r="U156" i="4"/>
  <c r="AE15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Andrés Nivia Ruiz</author>
  </authors>
  <commentList>
    <comment ref="I3" authorId="0" shapeId="0" xr:uid="{00000000-0006-0000-0000-00000100000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xr:uid="{00000000-0006-0000-0000-000002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xr:uid="{00000000-0006-0000-0000-00000300000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xr:uid="{00000000-0006-0000-0000-000004000000}">
      <text>
        <r>
          <rPr>
            <sz val="9"/>
            <color indexed="81"/>
            <rFont val="Tahoma"/>
            <family val="2"/>
          </rPr>
          <t>Establecimiento de nuevos contactos y relacionamientos entre entidades mínimo de dos países.</t>
        </r>
      </text>
    </comment>
    <comment ref="I7" authorId="0" shapeId="0" xr:uid="{00000000-0006-0000-0000-000005000000}">
      <text>
        <r>
          <rPr>
            <sz val="9"/>
            <color indexed="81"/>
            <rFont val="Tahoma"/>
            <family val="2"/>
          </rPr>
          <t>Desarrollo de nuevas redes o estructuras definidas de sinergía, al finalizar el proyecto.</t>
        </r>
      </text>
    </comment>
    <comment ref="I8" authorId="0" shapeId="0" xr:uid="{00000000-0006-0000-0000-000006000000}">
      <text>
        <r>
          <rPr>
            <sz val="9"/>
            <color indexed="81"/>
            <rFont val="Tahoma"/>
            <family val="2"/>
          </rPr>
          <t xml:space="preserve">Desarrollo de nuevas comunidades especializadas que permiten garantizar el seguimiento y la sostenibilidad de los aprendizajes </t>
        </r>
      </text>
    </comment>
    <comment ref="I9" authorId="0" shapeId="0" xr:uid="{00000000-0006-0000-0000-00000700000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xr:uid="{00000000-0006-0000-0000-00000800000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xr:uid="{00000000-0006-0000-0000-00000900000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 Prieto C</author>
  </authors>
  <commentList>
    <comment ref="B47" authorId="0" shapeId="0" xr:uid="{00000000-0006-0000-0100-000001000000}">
      <text>
        <r>
          <rPr>
            <sz val="9"/>
            <color indexed="81"/>
            <rFont val="Tahoma"/>
            <charset val="1"/>
          </rPr>
          <t xml:space="preserve">Por favor, indique, de manera concreta, si esta propuesta obedece a contactos, relaciones, eventos, acuerdos (MOU, interinstitucionales), etc., previos, que permitieron identificar la necesidad y la intención de formular un proyecto. </t>
        </r>
      </text>
    </comment>
    <comment ref="B48" authorId="0" shapeId="0" xr:uid="{00000000-0006-0000-0100-000002000000}">
      <text>
        <r>
          <rPr>
            <b/>
            <sz val="9"/>
            <color indexed="81"/>
            <rFont val="Tahoma"/>
            <charset val="1"/>
          </rPr>
          <t>Jorge E Prieto C:</t>
        </r>
        <r>
          <rPr>
            <sz val="9"/>
            <color indexed="81"/>
            <rFont val="Tahoma"/>
            <charset val="1"/>
          </rPr>
          <t xml:space="preserve">
El texto no debe superar una extensión máxima de 100 palabras</t>
        </r>
      </text>
    </comment>
    <comment ref="B51" authorId="0" shapeId="0" xr:uid="{00000000-0006-0000-0100-000003000000}">
      <text>
        <r>
          <rPr>
            <sz val="9"/>
            <color indexed="81"/>
            <rFont val="Tahoma"/>
            <charset val="1"/>
          </rPr>
          <t>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Las causas del problema darán origen a los resultados del proyecto.</t>
        </r>
      </text>
    </comment>
    <comment ref="B52" authorId="0" shapeId="0" xr:uid="{00000000-0006-0000-0100-000004000000}">
      <text>
        <r>
          <rPr>
            <sz val="9"/>
            <color indexed="81"/>
            <rFont val="Tahoma"/>
            <charset val="1"/>
          </rPr>
          <t>El texto no debe superar una extensión máxima de 200 palabras</t>
        </r>
      </text>
    </comment>
    <comment ref="B55" authorId="0" shapeId="0" xr:uid="{00000000-0006-0000-0100-000005000000}">
      <text>
        <r>
          <rPr>
            <sz val="9"/>
            <color indexed="81"/>
            <rFont val="Tahoma"/>
            <charset val="1"/>
          </rPr>
          <t>Por favor, mencione las diferentes políticas, planes, programas o proyectos del país en los que se inscribe, o contribuye a sus resultados, la propuesta presentada.</t>
        </r>
      </text>
    </comment>
    <comment ref="B56" authorId="0" shapeId="0" xr:uid="{00000000-0006-0000-0100-000006000000}">
      <text>
        <r>
          <rPr>
            <sz val="9"/>
            <color indexed="81"/>
            <rFont val="Tahoma"/>
            <charset val="1"/>
          </rPr>
          <t>El texto no debe superar una extensión máxima de 100 palabras</t>
        </r>
      </text>
    </comment>
    <comment ref="B59" authorId="0" shapeId="0" xr:uid="{00000000-0006-0000-0100-000007000000}">
      <text>
        <r>
          <rPr>
            <sz val="9"/>
            <color indexed="81"/>
            <rFont val="Tahoma"/>
            <charset val="1"/>
          </rPr>
          <t>Por favor, explique de forma concreta cuáles son las razones por las cuales la propuesta o el intercambio se realizarán con la entidades o entidades involcuradas.</t>
        </r>
      </text>
    </comment>
    <comment ref="B60" authorId="0" shapeId="0" xr:uid="{00000000-0006-0000-0100-000008000000}">
      <text>
        <r>
          <rPr>
            <sz val="9"/>
            <color indexed="81"/>
            <rFont val="Tahoma"/>
            <charset val="1"/>
          </rPr>
          <t>El texto no debe superar una extensión máxima de 100 palabras</t>
        </r>
      </text>
    </comment>
    <comment ref="B65" authorId="0" shapeId="0" xr:uid="{00000000-0006-0000-0100-000009000000}">
      <text>
        <r>
          <rPr>
            <sz val="9"/>
            <color indexed="81"/>
            <rFont val="Tahoma"/>
            <charset val="1"/>
          </rPr>
          <t xml:space="preserve">Escoja el ODS, las metas e indicadores con los que considere que la propuesta presentada guarda mayor relación. En las listas metas e indicadores, puede borrar los ODS diferentes al escogido como principal. </t>
        </r>
      </text>
    </comment>
    <comment ref="B106" authorId="0" shapeId="0" xr:uid="{00000000-0006-0000-0100-00000A000000}">
      <text>
        <r>
          <rPr>
            <sz val="9"/>
            <color indexed="81"/>
            <rFont val="Tahoma"/>
            <charset val="1"/>
          </rPr>
          <t>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B109" authorId="0" shapeId="0" xr:uid="{00000000-0006-0000-0100-00000B000000}">
      <text>
        <r>
          <rPr>
            <sz val="9"/>
            <color indexed="81"/>
            <rFont val="Tahoma"/>
            <charset val="1"/>
          </rPr>
          <t>El objetivo del proyecto concreta QUÉ se quiere alcanzar con la intervención.</t>
        </r>
      </text>
    </comment>
    <comment ref="B112" authorId="0" shapeId="0" xr:uid="{00000000-0006-0000-0100-00000C000000}">
      <text>
        <r>
          <rPr>
            <sz val="9"/>
            <color indexed="81"/>
            <rFont val="Tahoma"/>
            <charset val="1"/>
          </rPr>
          <t>Los resultados del proyecto son los medios que permiten alcanzar el cumplimiento del objetivo. Contibuyen sinérgicamente a que el objetivo del proyecto se alcance. Los resultados deben ser concretos, alcanzables, medibles y verificables.</t>
        </r>
      </text>
    </comment>
    <comment ref="B113" authorId="0" shapeId="0" xr:uid="{00000000-0006-0000-0100-00000D000000}">
      <text>
        <r>
          <rPr>
            <sz val="9"/>
            <color indexed="81"/>
            <rFont val="Tahoma"/>
            <charset val="1"/>
          </rPr>
          <t xml:space="preserve">En la fase de postulación no se diligencian los indicadores, metas, fuentes de verificación y actividades. Una vez aprobada la propuesta, en las Reuniones de Formulación (ReF), coordinadas por APC-Colombia, de manera conjunta se incluirá esta información.
</t>
        </r>
      </text>
    </comment>
    <comment ref="E113" authorId="0" shapeId="0" xr:uid="{00000000-0006-0000-0100-00000E000000}">
      <text>
        <r>
          <rPr>
            <sz val="9"/>
            <color indexed="81"/>
            <rFont val="Tahoma"/>
            <family val="2"/>
          </rPr>
          <t>Los indicadores</t>
        </r>
        <r>
          <rPr>
            <b/>
            <sz val="9"/>
            <color indexed="81"/>
            <rFont val="Tahoma"/>
            <charset val="1"/>
          </rPr>
          <t xml:space="preserve"> </t>
        </r>
        <r>
          <rPr>
            <sz val="9"/>
            <color indexed="81"/>
            <rFont val="Tahoma"/>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H113" authorId="0" shapeId="0" xr:uid="{00000000-0006-0000-0100-00000F000000}">
      <text>
        <r>
          <rPr>
            <sz val="9"/>
            <color indexed="81"/>
            <rFont val="Tahoma"/>
            <family val="2"/>
          </rPr>
          <t xml:space="preserve">Deben responder la pregunta ¿cuánto?
</t>
        </r>
      </text>
    </comment>
    <comment ref="J113" authorId="0" shapeId="0" xr:uid="{00000000-0006-0000-0100-000010000000}">
      <text>
        <r>
          <rPr>
            <sz val="9"/>
            <color indexed="81"/>
            <rFont val="Tahoma"/>
            <family val="2"/>
          </rPr>
          <t>Fuentes a las cuales se accede para conseguir la información que permite medir el logro de los indicadores</t>
        </r>
      </text>
    </comment>
    <comment ref="B131" authorId="0" shapeId="0" xr:uid="{00000000-0006-0000-0100-000011000000}">
      <text>
        <r>
          <rPr>
            <sz val="9"/>
            <color indexed="81"/>
            <rFont val="Tahoma"/>
            <family val="2"/>
          </rPr>
          <t xml:space="preserve">Las actividades son los medios que, medidante su ejecución, permiten alcanzar los resultados que, a su vez, contribuyen a cumplir el objetivo
</t>
        </r>
      </text>
    </comment>
    <comment ref="B145" authorId="0" shapeId="0" xr:uid="{00000000-0006-0000-0100-000012000000}">
      <text>
        <r>
          <rPr>
            <sz val="9"/>
            <color indexed="81"/>
            <rFont val="Tahoma"/>
            <charset val="1"/>
          </rPr>
          <t>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B146" authorId="0" shapeId="0" xr:uid="{00000000-0006-0000-0100-000013000000}">
      <text>
        <r>
          <rPr>
            <sz val="9"/>
            <color indexed="81"/>
            <rFont val="Tahoma"/>
            <charset val="1"/>
          </rPr>
          <t>El texto no debe superar una extensión máxima de 200 palabras</t>
        </r>
      </text>
    </comment>
    <comment ref="B150" authorId="0" shapeId="0" xr:uid="{00000000-0006-0000-0100-000014000000}">
      <text>
        <r>
          <rPr>
            <sz val="9"/>
            <color indexed="81"/>
            <rFont val="Tahoma"/>
            <charset val="1"/>
          </rPr>
          <t>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 ref="B151" authorId="0" shapeId="0" xr:uid="{00000000-0006-0000-0100-000015000000}">
      <text>
        <r>
          <rPr>
            <sz val="9"/>
            <color indexed="81"/>
            <rFont val="Tahoma"/>
            <charset val="1"/>
          </rPr>
          <t>El texto no debe superar una extensión máxima de 200 palabras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Fernando Andrés Nivia Ruiz</author>
  </authors>
  <commentList>
    <comment ref="E22" authorId="0" shapeId="0" xr:uid="{00000000-0006-0000-0200-000001000000}">
      <text>
        <r>
          <rPr>
            <sz val="9"/>
            <color indexed="81"/>
            <rFont val="Tahoma"/>
            <family val="2"/>
          </rPr>
          <t>Establecimiento de nuevos contactos y relacionamientos entre entidades mínimo de dos países.</t>
        </r>
      </text>
    </comment>
    <comment ref="F22" authorId="0" shapeId="0" xr:uid="{00000000-0006-0000-0200-000002000000}">
      <text>
        <r>
          <rPr>
            <sz val="9"/>
            <color indexed="81"/>
            <rFont val="Tahoma"/>
            <family val="2"/>
          </rPr>
          <t>Desarrollo de nuevas redes o estructuras definidas de sinergía, al finalizar el proyecto.</t>
        </r>
      </text>
    </comment>
    <comment ref="G22" authorId="0" shapeId="0" xr:uid="{00000000-0006-0000-0200-000003000000}">
      <text>
        <r>
          <rPr>
            <sz val="9"/>
            <color indexed="81"/>
            <rFont val="Tahoma"/>
            <family val="2"/>
          </rPr>
          <t xml:space="preserve">Desarrollo de nuevas comunidades especializadas que permiten garantizar el seguimiento y la sostenibilidad de los aprendizajes </t>
        </r>
      </text>
    </comment>
    <comment ref="B23" authorId="0" shapeId="0" xr:uid="{00000000-0006-0000-0200-00000400000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xr:uid="{00000000-0006-0000-0200-000005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xr:uid="{00000000-0006-0000-0200-00000600000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xr:uid="{00000000-0006-0000-0200-000007000000}">
      <text>
        <r>
          <rPr>
            <sz val="9"/>
            <color indexed="81"/>
            <rFont val="Tahoma"/>
            <family val="2"/>
          </rPr>
          <t>Establecimiento de nuevos contactos y relacionamientos entre entidades mínimo de dos países.</t>
        </r>
      </text>
    </comment>
    <comment ref="I23" authorId="0" shapeId="0" xr:uid="{00000000-0006-0000-0200-000008000000}">
      <text>
        <r>
          <rPr>
            <sz val="9"/>
            <color indexed="81"/>
            <rFont val="Tahoma"/>
            <family val="2"/>
          </rPr>
          <t>Desarrollo de nuevas redes o estructuras definidas de sinergía, al finalizar el proyecto.</t>
        </r>
      </text>
    </comment>
    <comment ref="J23" authorId="0" shapeId="0" xr:uid="{00000000-0006-0000-0200-00000900000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<sst xmlns="http://schemas.openxmlformats.org/spreadsheetml/2006/main" count="975" uniqueCount="775">
  <si>
    <t>ODS</t>
  </si>
  <si>
    <t>INSTRUMENTO DE INTERCAMBIO</t>
  </si>
  <si>
    <t>SECTOR SEGIB</t>
  </si>
  <si>
    <t>MODALIDAD</t>
  </si>
  <si>
    <t>EXPERIENCIAS SABER HACER COLOMBIA</t>
  </si>
  <si>
    <t>TIPO DE ENTIDAD</t>
  </si>
  <si>
    <t>TIPO DE APORTE</t>
  </si>
  <si>
    <t>TIPO DE INDICADOR</t>
  </si>
  <si>
    <t>2. HAMBRE CERO</t>
  </si>
  <si>
    <t>3. SALUD Y BIENESTAR</t>
  </si>
  <si>
    <t xml:space="preserve">6. AGUA LIMPIA Y SANEAMIENTO </t>
  </si>
  <si>
    <t>8. TRABAJO DECENTE Y CRECIMIENTO ECONÓMICO</t>
  </si>
  <si>
    <t>10. REDUCCIÓN DE LAS DESIGUALDADES</t>
  </si>
  <si>
    <t>12. PRODUCCIÓN Y CONSUMO RESPONSABLES</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</si>
  <si>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</si>
  <si>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</si>
  <si>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</si>
  <si>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</si>
  <si>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</si>
  <si>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</si>
  <si>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</si>
  <si>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</si>
  <si>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</si>
  <si>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</si>
  <si>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</si>
  <si>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</si>
  <si>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</si>
  <si>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</si>
  <si>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</si>
  <si>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</si>
  <si>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</si>
  <si>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</si>
  <si>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</si>
  <si>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</si>
  <si>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</si>
  <si>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</si>
  <si>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</si>
  <si>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</si>
  <si>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</si>
  <si>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</si>
  <si>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</si>
  <si>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</si>
  <si>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</si>
  <si>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</si>
  <si>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</si>
  <si>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</si>
  <si>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</si>
  <si>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</si>
  <si>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</si>
  <si>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</si>
  <si>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</si>
  <si>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</si>
  <si>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</si>
  <si>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</si>
  <si>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</si>
  <si>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</si>
  <si>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</si>
  <si>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</si>
  <si>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</si>
  <si>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</si>
  <si>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</si>
  <si>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</si>
  <si>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</si>
  <si>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</si>
  <si>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</si>
  <si>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</si>
  <si>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</si>
  <si>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</si>
  <si>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</si>
  <si>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</si>
  <si>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</si>
  <si>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</si>
  <si>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</si>
  <si>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</si>
  <si>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</si>
  <si>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</si>
  <si>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</si>
  <si>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</si>
  <si>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</si>
  <si>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</si>
  <si>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</si>
  <si>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</si>
  <si>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</si>
  <si>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</si>
  <si>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</si>
  <si>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</si>
  <si>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</si>
  <si>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</si>
  <si>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</si>
  <si>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</si>
  <si>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</si>
  <si>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</si>
  <si>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</si>
  <si>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</si>
  <si>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</si>
  <si>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</si>
  <si>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</si>
  <si>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</si>
  <si>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</si>
  <si>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</si>
  <si>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</si>
  <si>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</si>
  <si>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</si>
  <si>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</si>
  <si>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</si>
  <si>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</si>
  <si>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</si>
  <si>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</si>
  <si>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</si>
  <si>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</si>
  <si>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</si>
  <si>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</si>
  <si>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</si>
  <si>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</si>
  <si>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</si>
  <si>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</si>
  <si>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</si>
  <si>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</si>
  <si>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</si>
  <si>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</si>
  <si>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</si>
  <si>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</si>
  <si>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</si>
  <si>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</si>
  <si>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</si>
  <si>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</si>
  <si>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</si>
  <si>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</si>
  <si>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</si>
  <si>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</si>
  <si>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</si>
  <si>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</si>
  <si>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</si>
  <si>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</si>
  <si>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</si>
  <si>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</si>
  <si>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</si>
  <si>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</si>
  <si>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</si>
  <si>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</si>
  <si>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</si>
  <si>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</si>
  <si>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</si>
  <si>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</si>
  <si>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</si>
  <si>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</si>
  <si>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</si>
  <si>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</si>
  <si>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</si>
  <si>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</si>
  <si>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</si>
  <si>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</si>
  <si>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</si>
  <si>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</si>
  <si>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</si>
  <si>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</si>
  <si>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</si>
  <si>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</si>
  <si>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</si>
  <si>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</si>
  <si>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</si>
  <si>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</si>
  <si>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</si>
  <si>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8.8 Proteger los derechos laborales y promover un entorno de trabajo seguro y protegido para todos los trabajadores, incluidos los trabajadores migrantes, en particular las mujeres migrantes y las personas con empleos precarios</t>
  </si>
  <si>
    <t>12.8 Para 2030, velar por que las personas de todo el mundo tengan información y conocimientos pertinentes para el desarrollo sostenible y los estilos de vida en armonía con la naturaleza</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</si>
  <si>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</si>
  <si>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</si>
  <si>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</si>
  <si>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</si>
  <si>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</si>
  <si>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</si>
  <si>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</si>
  <si>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</si>
  <si>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8.9 Para 2030, elaborar y poner en práctica políticas encaminadas a promover un turismo sostenible que cree puestos de trabajo y promueva la cultura y los productos locales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</si>
  <si>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</si>
  <si>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</si>
  <si>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</si>
  <si>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</si>
  <si>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</si>
  <si>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</si>
  <si>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</si>
  <si>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8.10 Fortalecer la capacidad de las instituciones financieras nacionales para alentar y ampliar el acceso a los servicios bancarios, financieros y de seguros para todos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</si>
  <si>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</si>
  <si>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</si>
  <si>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</si>
  <si>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</si>
  <si>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</si>
  <si>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</si>
  <si>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</si>
  <si>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</si>
  <si>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</si>
  <si>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</si>
  <si>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</si>
  <si>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15.c  Aumentar el apoyo mundial a la lucha contra la caza furtiva y el tráfico de especies protegidas, en particular aumentando la capacidad de las comunidades locales para promover oportunidades de subsistencia sostenibles</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</si>
  <si>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</si>
  <si>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</si>
  <si>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</si>
  <si>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</si>
  <si>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</si>
  <si>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INFRAESTRUCTURA Y SERVICIOS</t>
  </si>
  <si>
    <t>Belén de Umbria-Territorio de aprendizaje</t>
  </si>
  <si>
    <t>17.14 ALIANZAS Alentar y promover la constitución de alianzas eficaces en las esferas pública, público-privada y de la sociedad civil, aprovechando la experiencia y las estrategias de obtención de recursos de las asociaciones</t>
  </si>
  <si>
    <t>MEDIO AMBIENTE</t>
  </si>
  <si>
    <t>Centro de investigacion Caucasec CLAIM-CAUCASECO</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</si>
  <si>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</si>
  <si>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OTROS SERVICIOS Y POLÍTICAS SOCIALES</t>
  </si>
  <si>
    <t>Centro de Relevo -MinTIC</t>
  </si>
  <si>
    <t>PESCA</t>
  </si>
  <si>
    <t>Centro para la reconciliación-Fundación para la Reconciliación</t>
  </si>
  <si>
    <t>POBLACIÓN Y SALUD REPRODUCTIVA</t>
  </si>
  <si>
    <t>Ciclovias Saludables-Alcaldia de Bogotá - IDRD</t>
  </si>
  <si>
    <t>SECTORES PRODUCTIVOS</t>
  </si>
  <si>
    <t>Construcción de la circunvalación de la carretera Masaya-Programa Mesoamérica</t>
  </si>
  <si>
    <t>SOCIEDAD CIVIL</t>
  </si>
  <si>
    <t>Construyendo paz en Mindanao-OPAPP</t>
  </si>
  <si>
    <t>TURISMO</t>
  </si>
  <si>
    <t>Corredor de Conservación -COCOMASUR</t>
  </si>
  <si>
    <t>CONSTRUCCIÓN DE PAZ</t>
  </si>
  <si>
    <t>Cultivando cacao, cosechando paz -Prosperidad Social</t>
  </si>
  <si>
    <t>DESARROLLO RURAL</t>
  </si>
  <si>
    <t>Del campo a su mesa, un ejemplo de solidaridad productiva. -ASOFRUTAS</t>
  </si>
  <si>
    <t>Economía local, tejido social -VallenPAZ</t>
  </si>
  <si>
    <t>Escuelas taller herramientas para la paz-Ministerio de Cultura</t>
  </si>
  <si>
    <t>Espacios para el disfrute de la cultura desde la primera infancia-CIPI</t>
  </si>
  <si>
    <t xml:space="preserve">Fortalecimiento de la cadena productiva de lácteos -Fundación Alpina </t>
  </si>
  <si>
    <t>AREA DE INCIDENCIA</t>
  </si>
  <si>
    <t>Fortalecimiento del subsector hortofrutícola en varios municipios, ENCADENAMIENTO de la cadena productiva del plátano.-ASOMUSACEAS</t>
  </si>
  <si>
    <t>Relaciones otros países</t>
  </si>
  <si>
    <t>Frente al reclutamienro, arte y cultura (Mambrú no va a la guerra)-Agencia Colombiana de Reintegración (ACR)</t>
  </si>
  <si>
    <t>Fortalecimiento institucional</t>
  </si>
  <si>
    <t>Gestión territorial en la política de desarrollo integral de la primera infancia-CIPI</t>
  </si>
  <si>
    <t>Fortalecimiento sectorial</t>
  </si>
  <si>
    <t>Hogares Sustituto-ICBF</t>
  </si>
  <si>
    <t>Política pública</t>
  </si>
  <si>
    <t>Hogares, huertos y luces para la paz-UARIV</t>
  </si>
  <si>
    <t xml:space="preserve">Inspección Técnica Vehicular -Ministerio de tranporte </t>
  </si>
  <si>
    <t>Juntando fuerzas para el retorno -Alcaldía de San Carlos</t>
  </si>
  <si>
    <t>KIOSKO VIVE DIGITAL-MinTIC</t>
  </si>
  <si>
    <t>Líderes de Acero -Acerías paz del Rio</t>
  </si>
  <si>
    <t>Manual de conivencia -Ministerio del Interior</t>
  </si>
  <si>
    <t>Mega Leche-Gobierno de Israel</t>
  </si>
  <si>
    <t xml:space="preserve">Mejoramiento de infraestructura comunitaria- CEMEX </t>
  </si>
  <si>
    <t>Metodo Madre Canguro-Fudación Madre Canguro</t>
  </si>
  <si>
    <t>Modelo de Desarrollo Integral de Comunidades Sostenibles (DINCS)-Fundación Mario Santo Domingo</t>
  </si>
  <si>
    <t>Montería - Ciudad Sostenible-Alcaldía de Montería</t>
  </si>
  <si>
    <t>Museo casa de la memoria-Museo casa de la memoria y Alcaldía de Medellín</t>
  </si>
  <si>
    <t>Musica apra la Reconciliacion -Batuta</t>
  </si>
  <si>
    <t>Nariño, Corazón del Mundo 2016-2019-DNP</t>
  </si>
  <si>
    <t xml:space="preserve">Observatorio Colombiano de Drogas -Ministerio de Justicia </t>
  </si>
  <si>
    <t>Oportunidades para combatientes discapacitados-RDRC</t>
  </si>
  <si>
    <t>Paz y convivencia en Suchitoto-Alcaldía de Suchitoto</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</si>
  <si>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</si>
  <si>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</si>
  <si>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</si>
  <si>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</si>
  <si>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</si>
  <si>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</si>
  <si>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</si>
  <si>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</si>
  <si>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</si>
  <si>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</si>
  <si>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</si>
  <si>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</si>
  <si>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</si>
  <si>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</si>
  <si>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</si>
  <si>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</si>
  <si>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</si>
  <si>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</si>
  <si>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</si>
  <si>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</si>
  <si>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</si>
  <si>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</si>
  <si>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</si>
  <si>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</si>
  <si>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</si>
  <si>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</si>
  <si>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</si>
  <si>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</si>
  <si>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NOMBRE DEL PROYECTO:</t>
  </si>
  <si>
    <t>ESPACIO EXCLUSIVO DE DILIGENCIAMIENTO POR APC-COLOMBIA</t>
  </si>
  <si>
    <t>2. DATOS DE LAS ENTIDADES EJECUTORAS</t>
  </si>
  <si>
    <t>2.1. ENTIDAD DEMANDANTE</t>
  </si>
  <si>
    <t>2.2. ENTIDAD OFERENTE</t>
  </si>
  <si>
    <t>Nombre:</t>
  </si>
  <si>
    <t>Dirección</t>
  </si>
  <si>
    <t>Página Web</t>
  </si>
  <si>
    <t>Dependencia / Departamento / Área</t>
  </si>
  <si>
    <t>País</t>
  </si>
  <si>
    <t>Nombre del responsable técnico de la ejecución del proyecto</t>
  </si>
  <si>
    <t>Cargo</t>
  </si>
  <si>
    <t>Correo electrónico</t>
  </si>
  <si>
    <t>Teléfono y extensión</t>
  </si>
  <si>
    <t>Celular</t>
  </si>
  <si>
    <t>Nombre del responsable de cooperación o responsable directivo de la entidad</t>
  </si>
  <si>
    <t>Especifique aporte en especie:</t>
  </si>
  <si>
    <t xml:space="preserve">Especifique aporte en especie: </t>
  </si>
  <si>
    <t>2.3. Otras entidades participantes del país demandante.</t>
  </si>
  <si>
    <t>2.4. Otras entidades participantes del país oferente.</t>
  </si>
  <si>
    <t>Entidad adicional 1</t>
  </si>
  <si>
    <t>Rol en proyecto</t>
  </si>
  <si>
    <t>Entidad adicional 2</t>
  </si>
  <si>
    <t>Entidad adicional 3</t>
  </si>
  <si>
    <t>Entidad adicional 4</t>
  </si>
  <si>
    <t>3. ANTECEDENTES Y JUSTIFICACIÓN DEL PROYECTO</t>
  </si>
  <si>
    <t>3.2. ¿Cuál es la problemática, local, regional o nacional, a la que este proyecto responde?</t>
  </si>
  <si>
    <t>4. PROPUESTA DEL PROYECTO</t>
  </si>
  <si>
    <t>4.1. Contribución a los Objetivos de Desarrollo Sostenible - ODS y la implementación de la Agenda 2030</t>
  </si>
  <si>
    <t>2.HAMBRE CERO</t>
  </si>
  <si>
    <t>6. AGUA LIMPIA SANEAMIENTO</t>
  </si>
  <si>
    <t>4.2. Finalidad / Objetivo superior del proyecto</t>
  </si>
  <si>
    <t>4.3. Objetivo del proyecto</t>
  </si>
  <si>
    <t>4.4. Resultados, indicadores y actividades del proyecto</t>
  </si>
  <si>
    <t>Indicadores</t>
  </si>
  <si>
    <t>Metas</t>
  </si>
  <si>
    <t>Fuentes de verificación</t>
  </si>
  <si>
    <t xml:space="preserve">Objetivo: </t>
  </si>
  <si>
    <t xml:space="preserve">Resultado 1: </t>
  </si>
  <si>
    <t>Resultado 2:</t>
  </si>
  <si>
    <t>Resultado 3:</t>
  </si>
  <si>
    <t>Actividades</t>
  </si>
  <si>
    <t>R1A1:</t>
  </si>
  <si>
    <t>R1A2:</t>
  </si>
  <si>
    <t>R1A3:</t>
  </si>
  <si>
    <t>R1A4:</t>
  </si>
  <si>
    <t>R2A1:</t>
  </si>
  <si>
    <t>R2A2:</t>
  </si>
  <si>
    <t>R2A3:</t>
  </si>
  <si>
    <t>R2A4:</t>
  </si>
  <si>
    <t>R3A1:</t>
  </si>
  <si>
    <t>R3A2:</t>
  </si>
  <si>
    <t>R3A3:</t>
  </si>
  <si>
    <t>R3A4:</t>
  </si>
  <si>
    <t>7. SOSTENIBILIDAD</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</si>
  <si>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</si>
  <si>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</si>
  <si>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</si>
  <si>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</si>
  <si>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</si>
  <si>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</si>
  <si>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</si>
  <si>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</si>
  <si>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</si>
  <si>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</si>
  <si>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</si>
  <si>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</si>
  <si>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</si>
  <si>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</si>
  <si>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</si>
  <si>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</si>
  <si>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</si>
  <si>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</si>
  <si>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</si>
  <si>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</si>
  <si>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</si>
  <si>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</si>
  <si>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</si>
  <si>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</si>
  <si>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</si>
  <si>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</si>
  <si>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</si>
  <si>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</si>
  <si>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</si>
  <si>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</si>
  <si>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</si>
  <si>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</si>
  <si>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</si>
  <si>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</si>
  <si>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</si>
  <si>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</si>
  <si>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</si>
  <si>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</si>
  <si>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</si>
  <si>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</si>
  <si>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</si>
  <si>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</si>
  <si>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</si>
  <si>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</si>
  <si>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</si>
  <si>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</si>
  <si>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</si>
  <si>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</si>
  <si>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</si>
  <si>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</si>
  <si>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</si>
  <si>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</si>
  <si>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</si>
  <si>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</si>
  <si>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</si>
  <si>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</si>
  <si>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</si>
  <si>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</si>
  <si>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</si>
  <si>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</si>
  <si>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</si>
  <si>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</si>
  <si>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</si>
  <si>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</si>
  <si>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</si>
  <si>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</si>
  <si>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</si>
  <si>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</si>
  <si>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</si>
  <si>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</si>
  <si>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</si>
  <si>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</si>
  <si>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</si>
  <si>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</si>
  <si>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</si>
  <si>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</si>
  <si>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</si>
  <si>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</si>
  <si>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</si>
  <si>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</si>
  <si>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</si>
  <si>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</si>
  <si>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</si>
  <si>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</si>
  <si>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</si>
  <si>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</si>
  <si>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</si>
  <si>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</si>
  <si>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</si>
  <si>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</si>
  <si>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</si>
  <si>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</si>
  <si>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</si>
  <si>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</si>
  <si>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</si>
  <si>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</si>
  <si>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</si>
  <si>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</si>
  <si>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</si>
  <si>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</si>
  <si>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</si>
  <si>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</si>
  <si>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</si>
  <si>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</si>
  <si>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</si>
  <si>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</si>
  <si>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</si>
  <si>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</si>
  <si>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</si>
  <si>
    <t>FORMATO DE FORMULACIÓN DE PROYECTOS DE COOPERACIÓN SUR SUR</t>
  </si>
  <si>
    <t>3.3. ¿A qué objetivo de desarrollo, programa, estrategia, plan o política pública nacional o regional busca contribuir el proyecto?</t>
  </si>
  <si>
    <t>Código Cíclope</t>
  </si>
  <si>
    <t>Alineación ODS principal (lista desplegable)</t>
  </si>
  <si>
    <t>Alineación ODS secundario 1 (lista desplegable)</t>
  </si>
  <si>
    <t>Sector de cooperación (lista desplegable)</t>
  </si>
  <si>
    <t>Red social</t>
  </si>
  <si>
    <t>¿Qué tipo de aporte realiza la entidad? (lista deplegable)</t>
  </si>
  <si>
    <t>¿Qué tipo de aporte realiza la entidad? (lista desplegable)</t>
  </si>
  <si>
    <t>3.4. ¿Cuál es la fortaleza del país y de la entidad oferente (o con la que realiza el intercambio)? ¿Por qué se escogió este  país y entidad?</t>
  </si>
  <si>
    <t>Alineación ODS secundario 2 (lista desplegable)</t>
  </si>
  <si>
    <t>Tipo de aporte (lista)</t>
  </si>
  <si>
    <t>Instrumento de intercambio (lista desplegable)</t>
  </si>
  <si>
    <t>Inicio estimado (mes o trimestre)</t>
  </si>
  <si>
    <t>Final estimado (mes o trimestre)</t>
  </si>
  <si>
    <t>6. REPLICABILIDAD</t>
  </si>
  <si>
    <t>Lógica de intervención</t>
  </si>
  <si>
    <t>1.1.1 Proporción de la población que vive por debajo del umbral internacional de pobreza, desglosada por sexo, edad, situación laboral y ubicación geográfica (urbana o rural)</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</si>
  <si>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</si>
  <si>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</si>
  <si>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</si>
  <si>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</si>
  <si>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</si>
  <si>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</si>
  <si>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</si>
  <si>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</si>
  <si>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</si>
  <si>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Total de las subvenciones de asistencia oficial para el desarrollo de todos los donantes que se centran en la reducción de la pobreza como porcentaje del ingreso nacional bruto del país receptor</t>
  </si>
  <si>
    <t>1.a.2 Proporción del gasto público total que se dedica a servicios esenciales (educación, salud y protección social)</t>
  </si>
  <si>
    <t>1.b.1 Gasto público social en favor de los pobres</t>
  </si>
  <si>
    <t>2.1.1 Prevalencia de la subalimentación</t>
  </si>
  <si>
    <t>2.1.2 Prevalencia de la inseguridad alimentaria moderada o grave entre la población, según la escala de experiencia de inseguridad alimentaria</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</si>
  <si>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</si>
  <si>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</si>
  <si>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2.2.3 Prevalencia de la anemia en las mujeres de entre 15 y 49 años, desglosada por embarazo (porcentaje)</t>
  </si>
  <si>
    <t>2.3.1 Volumen de producción por unidad de trabajo desglosado por tamaño y tipo de explotación (agropecuaria/ganadera/forestal)</t>
  </si>
  <si>
    <t>2.3.2 Media de ingresos de los productores de alimentos en pequeña escala, desglosada por sexo y condición indígena</t>
  </si>
  <si>
    <t>2.4.1 Proporción de la superficie agrícola en que se practica una agricultura productiva y sostenible</t>
  </si>
  <si>
    <t>2.5.1 Número de recursos genéticos vegetales y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</si>
  <si>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</si>
  <si>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</si>
  <si>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</si>
  <si>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</si>
  <si>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</si>
  <si>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</si>
  <si>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</si>
  <si>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</si>
  <si>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3.a Fortalecer la aplicación del Convenio Marco de la Organización Mundial de la Salud para el Control del Tabaco en todos los países, según proceda</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</si>
  <si>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</si>
  <si>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</si>
  <si>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</si>
  <si>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</si>
  <si>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</si>
  <si>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</si>
  <si>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</si>
  <si>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</si>
  <si>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</si>
  <si>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</si>
  <si>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</si>
  <si>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</si>
  <si>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</si>
  <si>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</si>
  <si>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 (farmacológicos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</si>
  <si>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</si>
  <si>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</si>
  <si>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</si>
  <si>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</si>
  <si>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</si>
  <si>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</si>
  <si>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</si>
  <si>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</si>
  <si>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</si>
  <si>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</si>
  <si>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Apoyar las actividades de investigación y desarrollo 3.b.1 Proporción de la población inmunizada con todas</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</si>
  <si>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</si>
  <si>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</si>
  <si>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</si>
  <si>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</si>
  <si>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3.d.2 Porcentaje de infecciones del torrente sanguíneo debidas a determinados organismos resistentes a los antimicrobianos seleccionados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</si>
  <si>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</si>
  <si>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</si>
  <si>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</si>
  <si>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</si>
  <si>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4.1.2 Índice de finalización (enseñanza primaria, primer ciclo de enseñanza secundaria y segundo ciclo de enseñanza secundaria)</t>
  </si>
  <si>
    <t>4.2.1 Proporción de niños de 24 a 59 meses cuyo desarrollo es adecuado en cuanto a la salud, el aprendizaje y el bienestar psicosocial, desglosada por sexo</t>
  </si>
  <si>
    <t>4.2.2 Tasa de participación en el aprendizaje organizado (un año antes de la edad oficial de ingreso en la enseñanza primaria), desglosada por sexo</t>
  </si>
  <si>
    <t>4.3.1 Tasa de participación de los jóvenes y adultos en la enseñanza y formación académica y no académica en los últimos 12 meses, desglosada por sexo</t>
  </si>
  <si>
    <t>4.4.1 Proporción de jóvenes y adultos con competencias en tecnología de la información y las comunicaciones(TIC), desglosada por tipo de competencia técnica</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</si>
  <si>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</si>
  <si>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4.6.1 Proporción de la población en un grupo de edad determinado que ha alcanzado al menos un nivel fijo de competencia funcional en a) alfabetización y b) nociones elementales de aritmética, desglosada por sexo</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</si>
  <si>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</si>
  <si>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</si>
  <si>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</si>
  <si>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</si>
  <si>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</si>
  <si>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</si>
  <si>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</si>
  <si>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</si>
  <si>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</si>
  <si>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</si>
  <si>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</si>
  <si>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</si>
  <si>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</si>
  <si>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</si>
  <si>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</si>
  <si>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</si>
  <si>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</si>
  <si>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</si>
  <si>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</si>
  <si>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5.b Mejorar el uso de la tecnología instrumental, en particular la tecnología de la información y las comunicaciones, para promover el empoderamiento de la mujer</t>
  </si>
  <si>
    <t>5.c Aprobar y fortalecer políticas acertadas y leyes aplicables para promover la igualdad entre los géneros y el empoderamiento de las mujeres y las niñas a todos los niveles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</si>
  <si>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</si>
  <si>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6.b Apoyar y fortalecer la participación de las comunidades locales en la mejora de la gestión del agua y el saneamiento</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</si>
  <si>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</si>
  <si>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</si>
  <si>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</si>
  <si>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</si>
  <si>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</si>
  <si>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</si>
  <si>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</si>
  <si>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</si>
  <si>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</si>
  <si>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</si>
  <si>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 xml:space="preserve">6.b.1 Proporción de dependencias administrativas locales que han establecido políticas y procedimientos operacionales para la participación de las comunidades locales en la gestión del agua y el saneamiento </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</si>
  <si>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</si>
  <si>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</si>
  <si>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</si>
  <si>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</si>
  <si>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</si>
  <si>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</si>
  <si>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</si>
  <si>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</si>
  <si>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</si>
  <si>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</si>
  <si>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8. Para 2020, desarrollar y poner en marcha una estrategia mundial para el empleo de los jóvenes y aplicar el Pacto Mundial para el Empleo de la Organización Internacional del Trabajo</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</si>
  <si>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</si>
  <si>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</si>
  <si>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</si>
  <si>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</si>
  <si>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</si>
  <si>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</si>
  <si>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</si>
  <si>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</si>
  <si>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</si>
  <si>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</si>
  <si>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</si>
  <si>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</si>
  <si>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</si>
  <si>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</si>
  <si>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</si>
  <si>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</si>
  <si>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</si>
  <si>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</si>
  <si>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</si>
  <si>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</si>
  <si>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</si>
  <si>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</si>
  <si>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</si>
  <si>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</si>
  <si>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</si>
  <si>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</si>
  <si>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</si>
  <si>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</si>
  <si>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</si>
  <si>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</si>
  <si>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9.c Aumentar de forma significativa el acceso a la tecnología de la información y las comunicaciones y esforzarse por facilitar el acceso universal y asequible a Internet en los países menos adelantados a más tardar en 2020</t>
  </si>
  <si>
    <t>10.6 Velar por una mayor representación y voz de los países en desarrollo en la adopción de decisiones en las instituciones económicas y financieras internacionales para que estas sean más eficaces, fiables, responsables y legítimas</t>
  </si>
  <si>
    <t>10.7 Facilitar la migración y la movilidad ordenadas, seguras, regulares y responsables de las personas, entre otras cosas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</si>
  <si>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</si>
  <si>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</si>
  <si>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10.c Para 2030, reducir a menos del 3% los costos de transacción de las remesas de los migrantes y eliminar los canales de envío de remesas con un costo superior al 5%</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</si>
  <si>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</si>
  <si>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</si>
  <si>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</si>
  <si>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</si>
  <si>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10.4.2 Efecto redistributivo de la política fiscal2</t>
  </si>
  <si>
    <t>10.5.1 Indicadores de solidez financiera</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</si>
  <si>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</si>
  <si>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</si>
  <si>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10.7.3 Número de personas que murieron o desaparecieron en el proceso de migración hacia un destino internacional</t>
  </si>
  <si>
    <t>10.7.4 Proporción de la población integrada por refugiados, desglosada por país de origen</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</si>
  <si>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</si>
  <si>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</si>
  <si>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</si>
  <si>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</si>
  <si>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</si>
  <si>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</si>
  <si>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</si>
  <si>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</si>
  <si>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</si>
  <si>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</si>
  <si>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</si>
  <si>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</si>
  <si>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</si>
  <si>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</si>
  <si>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</si>
  <si>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</si>
  <si>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</si>
  <si>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11.a Apoyar los vínculos económicos, sociales y ambientales positivos entre las zonas urbanas, periurbanas y rurales mediante el fortalecimiento de la planificación del desarrollo nacional y regional</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</si>
  <si>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</si>
  <si>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la asistencia financiera y técnica, para que puedan construir edificios sostenibles y resilientes utilizando materiales locales</t>
  </si>
  <si>
    <t>12.a Apoyar a los países en desarrollo en el fortalecimiento de su capacidad científica y tecnológica a fin de avanzar hacia modalidades de consumo y producción más sostenibles</t>
  </si>
  <si>
    <t>12.b Elaborar y aplicar instrumentos que permitan seguir de cerca los efectos en el desarrollo sostenible con miras a lograr un turismo sostenible que cree puestos de trabajo y promueva la cultura y los productos locales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</si>
  <si>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</si>
  <si>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</si>
  <si>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</si>
  <si>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</si>
  <si>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</si>
  <si>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</si>
  <si>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</si>
  <si>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</si>
  <si>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</si>
  <si>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Grado de aplicación de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</si>
  <si>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</si>
  <si>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</si>
  <si>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</si>
  <si>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subsidios a los combustibles fósiles por unidad de PIB (producción y consumo)</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</si>
  <si>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</si>
  <si>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</si>
  <si>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</si>
  <si>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</si>
  <si>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</si>
  <si>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y planes y estrategias nacionales de adaptación y estrategias indicadas en comunicaciones sobre la adaptación y comunicaciones nacionales</t>
  </si>
  <si>
    <t>13.2.2 Emisiones totales de gases de efecto invernadero por año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</si>
  <si>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</si>
  <si>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</si>
  <si>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</si>
  <si>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</si>
  <si>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en pequeña escala a los recursos marinos y los mercados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</si>
  <si>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</si>
  <si>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</si>
  <si>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</si>
  <si>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</si>
  <si>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</si>
  <si>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</si>
  <si>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</si>
  <si>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</si>
  <si>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</si>
  <si>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</si>
  <si>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</si>
  <si>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</si>
  <si>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</si>
  <si>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</si>
  <si>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</si>
  <si>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</si>
  <si>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Índice de cobertura verde de las montañas</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</si>
  <si>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</si>
  <si>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</si>
  <si>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</si>
  <si>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</si>
  <si>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</si>
  <si>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</si>
  <si>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</si>
  <si>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</si>
  <si>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</si>
  <si>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16.b Promover y aplicar leyes y políticas no discriminatorias en favor del desarrollo sostenible</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</si>
  <si>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</si>
  <si>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</si>
  <si>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</si>
  <si>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</si>
  <si>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</si>
  <si>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</si>
  <si>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</si>
  <si>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</si>
  <si>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</si>
  <si>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</si>
  <si>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</si>
  <si>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</si>
  <si>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</si>
  <si>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</si>
  <si>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</si>
  <si>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</si>
  <si>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</si>
  <si>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</si>
  <si>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</si>
  <si>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</si>
  <si>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</si>
  <si>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</si>
  <si>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</si>
  <si>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17.13 SISTÉMICAS Aumentar la estabilidad macroeconómica mundial, incluso mediante la coordinación y coherencia de las políticas</t>
  </si>
  <si>
    <t>17.14 SISTÉMICAS Mejorar la coherencia de las políticas para el desarrollo sostenible</t>
  </si>
  <si>
    <t>17.15 SISTÉMICAS  Respetar el margen normativo y el liderazgo de cada país para establecer y aplicar políticas de erradicación de la pobreza y desarrollo sostenible</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</si>
  <si>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</si>
  <si>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17.17 ALIANZAS Alentar y promover la constitución de alianzas eficaces en las esferas pública, público-privada y de la sociedad civil, aprovechando la experiencia y las estrategias de obtención de recursos de las asociaciones</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</si>
  <si>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</si>
  <si>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</si>
  <si>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</si>
  <si>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</si>
  <si>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</si>
  <si>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Inversión extranjera directa, asistencia oficial para el desarrollo y cooperación Sur-Sur como proporción del ingreso nacional bruto</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</si>
  <si>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</si>
  <si>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</si>
  <si>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</si>
  <si>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17.6.1 Número de abonados a Internet de banda ancha fija por cada 100 habitantes, desglosado por velocidad</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</si>
  <si>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</si>
  <si>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</si>
  <si>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</si>
  <si>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</si>
  <si>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</si>
  <si>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</si>
  <si>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</si>
  <si>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</si>
  <si>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 Asociaciones entre múltiples interesados</t>
  </si>
  <si>
    <t>17.16.1 Número de países que informan de sus progresos en los marcos de múltiples interesados para el seguimiento de la eficacia de las actividades de desarrollo que apoyan el logro de los Objetivos de Desarrollo Sostenible</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</si>
  <si>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</si>
  <si>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</si>
  <si>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</si>
  <si>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</si>
  <si>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</si>
  <si>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</si>
  <si>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Tipo entidad (lista)</t>
  </si>
  <si>
    <t>METAS PARA EL ODS PRINCIPAL (listas desplegables)</t>
  </si>
  <si>
    <t>INDICADORES PARA EL ODS PRINCIPAL (listas desplegables)</t>
  </si>
  <si>
    <t xml:space="preserve">3.1. ¿Cómo se originó esta iniciativa? </t>
  </si>
  <si>
    <t>Modalidad (lista desplegable)</t>
  </si>
  <si>
    <t>ODS (Por favor, borrar los ODS que no escoja)</t>
  </si>
  <si>
    <t>1.a.3 Suma  del  total  de  las  subvenciones  y  asignaciones no  generadoras  de  deuda  dedicadas  directamente  a programas  de  reducción  de  la  pobreza  en  proporción  al  PIB</t>
  </si>
  <si>
    <t>5. LOGRAR LA IGUALDAD DE GÉNERO</t>
  </si>
  <si>
    <t>4. EDUCACIÓN INCLUSIVA Y EQUITATIVA DE CALIDAD</t>
  </si>
  <si>
    <t>1. FIN DE LA POBREZA EN TODAS SUS FORMAS</t>
  </si>
  <si>
    <t>7. ENERGÍA ASEGQUIBLE, FIABLE, SOSTENIBLE Y MODERNA</t>
  </si>
  <si>
    <t>8.9.2 Proporción  de  empleos  en  el  sector  del  turismo sostenible  respecto  del  total  de  empleos  del  turismo</t>
  </si>
  <si>
    <t>9. INDUSTRIALIZACIÓN INCLUSIVA Y SOSTENIBLE Y FORMENTAR LA INNOVACIÓN</t>
  </si>
  <si>
    <t>10.6.1 Proporción de miembros y derechos de voto de los países en desarrollo en las organizaciones internacionales</t>
  </si>
  <si>
    <t>11. CIUDADES Y ASENTAMIENTOS HUMANOS INCLUSIVOS, SEGUROS RESILENTES Y SOSTENIBLES</t>
  </si>
  <si>
    <t>13. COMABATIR EL CAMBIO CLIMÁTICO Y SUS EFECTOS</t>
  </si>
  <si>
    <t>12. MODALIDADES DE CONSUMO Y PRODUCCIÓN SOSTENIBLES</t>
  </si>
  <si>
    <t>14. OCÉANOS, MARES Y RECURSOS MARINOS</t>
  </si>
  <si>
    <t>15. ECOSISTEMAS TERRESTRES</t>
  </si>
  <si>
    <t>16. PROMOVER SOCIEDADES JUSTAS, PACÍFICAS E INCLUSIVAS</t>
  </si>
  <si>
    <t>17. REVITALIZAR LA ALIANZA MUNDAL PARA EL DESARROLLO SOSTENIBLE</t>
  </si>
  <si>
    <t>17. ALIANZA MUNDAL PARA EL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</si>
</sst>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164" formatCode="[$$-409]#,##0.00"/>
    <numFmt numFmtId="165" formatCode="&quot;$&quot;#,##0.00"/>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12"/>
      <color theme="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b/>
      <sz val="11"/>
      <color theme="0"/>
      <name val="Calibri"/>
      <family val="2"/>
      <scheme val="minor"/>
    </font>
    <font>
      <sz val="8"/>
      <name val="Calibri"/>
      <family val="2"/>
      <scheme val="minor"/>
    </font>
    <font>
      <b/>
      <sz val="10"/>
      <name val="Calibri"/>
      <family val="2"/>
      <scheme val="minor"/>
    </font>
    <font>
      <b/>
      <sz val="10"/>
      <color theme="1"/>
      <name val="Calibri"/>
      <family val="2"/>
      <scheme val="minor"/>
    </font>
    <font>
      <sz val="9"/>
      <color theme="1"/>
      <name val="Calibri"/>
      <family val="2"/>
      <scheme val="minor"/>
    </font>
    <font>
      <b/>
      <sz val="9"/>
      <name val="Calibri"/>
      <family val="2"/>
      <scheme val="minor"/>
    </font>
    <font>
      <b/>
      <sz val="8"/>
      <color theme="1"/>
      <name val="Calibri"/>
      <family val="2"/>
      <scheme val="minor"/>
    </font>
    <font>
      <b/>
      <sz val="8"/>
      <color theme="0"/>
      <name val="Calibri"/>
      <family val="2"/>
      <scheme val="minor"/>
    </font>
    <font>
      <sz val="8"/>
      <color theme="8" tint="-0.499984740745262"/>
      <name val="Calibri"/>
      <family val="2"/>
      <scheme val="minor"/>
    </font>
    <font>
      <b/>
      <sz val="9"/>
      <color theme="1"/>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theme="8" tint="0.79998168889431442"/>
        <bgColor indexed="64"/>
      </patternFill>
    </fill>
  </fills>
  <borders count="8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medium">
        <color auto="1"/>
      </right>
      <top style="thin">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auto="1"/>
      </bottom>
      <diagonal/>
    </border>
  </borders>
  <cellStyleXfs count="7">
    <xf numFmtId="0" fontId="0" fillId="0" borderId="0"/>
    <xf numFmtId="42" fontId="1" fillId="0" borderId="0" applyFont="0" applyFill="0" applyBorder="0" applyAlignment="0" applyProtection="0"/>
    <xf numFmtId="0" fontId="3" fillId="0" borderId="0"/>
    <xf numFmtId="0" fontId="13" fillId="0" borderId="0" applyNumberFormat="0" applyFill="0" applyBorder="0" applyAlignment="0" applyProtection="0"/>
    <xf numFmtId="44" fontId="3"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cellStyleXfs>
  <cellXfs count="737">
    <xf numFmtId="0" fontId="0" fillId="0" borderId="0" xfId="0"/>
    <xf numFmtId="0" fontId="4" fillId="0" borderId="0" xfId="2" applyFont="1" applyBorder="1"/>
    <xf numFmtId="0" fontId="14" fillId="9" borderId="46" xfId="2" applyFont="1" applyFill="1" applyBorder="1" applyAlignment="1">
      <alignment horizontal="center" vertical="center" wrapText="1"/>
    </xf>
    <xf numFmtId="0" fontId="20" fillId="0" borderId="6" xfId="2" applyFont="1" applyFill="1" applyBorder="1" applyAlignment="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20" fillId="0" borderId="22" xfId="2" applyFont="1" applyFill="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0" fontId="0" fillId="3" borderId="0" xfId="0" applyFill="1"/>
    <xf numFmtId="164" fontId="31" fillId="3" borderId="12" xfId="2" applyNumberFormat="1" applyFont="1" applyFill="1" applyBorder="1" applyAlignment="1" applyProtection="1">
      <alignment vertical="center"/>
      <protection locked="0"/>
    </xf>
    <xf numFmtId="164" fontId="31" fillId="3" borderId="13" xfId="2" applyNumberFormat="1" applyFont="1" applyFill="1" applyBorder="1" applyAlignment="1" applyProtection="1">
      <alignment vertical="center"/>
      <protection locked="0"/>
    </xf>
    <xf numFmtId="164" fontId="31" fillId="3" borderId="9" xfId="2" applyNumberFormat="1" applyFont="1" applyFill="1" applyBorder="1" applyAlignment="1" applyProtection="1">
      <alignment vertical="center"/>
      <protection locked="0"/>
    </xf>
    <xf numFmtId="164" fontId="31" fillId="3" borderId="38" xfId="2" applyNumberFormat="1" applyFont="1" applyFill="1" applyBorder="1" applyAlignment="1" applyProtection="1">
      <alignment vertical="center"/>
      <protection locked="0"/>
    </xf>
    <xf numFmtId="164" fontId="31" fillId="15" borderId="14" xfId="2" applyNumberFormat="1" applyFont="1" applyFill="1" applyBorder="1" applyAlignment="1">
      <alignment vertical="center"/>
    </xf>
    <xf numFmtId="164" fontId="31" fillId="15" borderId="12" xfId="2" applyNumberFormat="1" applyFont="1" applyFill="1" applyBorder="1" applyAlignment="1">
      <alignment vertical="center"/>
    </xf>
    <xf numFmtId="164" fontId="31" fillId="3" borderId="23" xfId="2" applyNumberFormat="1" applyFont="1" applyFill="1" applyBorder="1" applyAlignment="1" applyProtection="1">
      <alignment horizontal="right" vertical="center"/>
      <protection locked="0"/>
    </xf>
    <xf numFmtId="164" fontId="31" fillId="15" borderId="37" xfId="2" applyNumberFormat="1" applyFont="1" applyFill="1" applyBorder="1" applyAlignment="1">
      <alignment horizontal="right" vertical="center"/>
    </xf>
    <xf numFmtId="164" fontId="20" fillId="16" borderId="14" xfId="2" applyNumberFormat="1" applyFont="1" applyFill="1" applyBorder="1" applyAlignment="1">
      <alignment vertical="center"/>
    </xf>
    <xf numFmtId="164" fontId="20" fillId="16" borderId="12" xfId="2" applyNumberFormat="1" applyFont="1" applyFill="1" applyBorder="1" applyAlignment="1">
      <alignment vertical="center"/>
    </xf>
    <xf numFmtId="164" fontId="20" fillId="16" borderId="13" xfId="2" applyNumberFormat="1" applyFont="1" applyFill="1" applyBorder="1" applyAlignment="1">
      <alignment vertical="center"/>
    </xf>
    <xf numFmtId="164" fontId="31" fillId="10" borderId="14" xfId="2" applyNumberFormat="1" applyFont="1" applyFill="1" applyBorder="1" applyAlignment="1">
      <alignment vertical="center"/>
    </xf>
    <xf numFmtId="164" fontId="31" fillId="10" borderId="12" xfId="2" applyNumberFormat="1" applyFont="1" applyFill="1" applyBorder="1" applyAlignment="1">
      <alignment vertical="center"/>
    </xf>
    <xf numFmtId="164" fontId="31" fillId="10" borderId="13" xfId="2" applyNumberFormat="1" applyFont="1" applyFill="1" applyBorder="1" applyAlignment="1">
      <alignment vertical="center"/>
    </xf>
    <xf numFmtId="164" fontId="31" fillId="10" borderId="14" xfId="2" applyNumberFormat="1" applyFont="1" applyFill="1" applyBorder="1" applyAlignment="1">
      <alignment vertical="center" wrapText="1"/>
    </xf>
    <xf numFmtId="164" fontId="31" fillId="10" borderId="12" xfId="2" applyNumberFormat="1" applyFont="1" applyFill="1" applyBorder="1" applyAlignment="1">
      <alignment vertical="center" wrapText="1"/>
    </xf>
    <xf numFmtId="164" fontId="31" fillId="10" borderId="13" xfId="2" applyNumberFormat="1" applyFont="1" applyFill="1" applyBorder="1" applyAlignment="1">
      <alignment vertical="center" wrapText="1"/>
    </xf>
    <xf numFmtId="164" fontId="20" fillId="17" borderId="14" xfId="2" applyNumberFormat="1" applyFont="1" applyFill="1" applyBorder="1" applyAlignment="1">
      <alignment vertical="center"/>
    </xf>
    <xf numFmtId="164" fontId="20" fillId="17" borderId="12" xfId="2" applyNumberFormat="1" applyFont="1" applyFill="1" applyBorder="1" applyAlignment="1">
      <alignment vertical="center"/>
    </xf>
    <xf numFmtId="164" fontId="20" fillId="17" borderId="13" xfId="2" applyNumberFormat="1" applyFont="1" applyFill="1" applyBorder="1" applyAlignment="1">
      <alignment vertical="center"/>
    </xf>
    <xf numFmtId="164" fontId="31" fillId="11" borderId="14" xfId="2" applyNumberFormat="1" applyFont="1" applyFill="1" applyBorder="1" applyAlignment="1">
      <alignment vertical="center"/>
    </xf>
    <xf numFmtId="164" fontId="31" fillId="11" borderId="12" xfId="2" applyNumberFormat="1" applyFont="1" applyFill="1" applyBorder="1" applyAlignment="1">
      <alignment vertical="center"/>
    </xf>
    <xf numFmtId="164" fontId="31" fillId="11" borderId="13" xfId="2" applyNumberFormat="1" applyFont="1" applyFill="1" applyBorder="1" applyAlignment="1">
      <alignment vertical="center"/>
    </xf>
    <xf numFmtId="164" fontId="20" fillId="11" borderId="14" xfId="2" applyNumberFormat="1" applyFont="1" applyFill="1" applyBorder="1" applyAlignment="1">
      <alignment vertical="center"/>
    </xf>
    <xf numFmtId="164" fontId="20" fillId="11" borderId="12" xfId="2" applyNumberFormat="1" applyFont="1" applyFill="1" applyBorder="1" applyAlignment="1">
      <alignment vertical="center"/>
    </xf>
    <xf numFmtId="164" fontId="20" fillId="11" borderId="13" xfId="2" applyNumberFormat="1" applyFont="1" applyFill="1" applyBorder="1" applyAlignment="1">
      <alignment vertical="center"/>
    </xf>
    <xf numFmtId="164"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Fill="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4" fontId="26" fillId="3" borderId="44" xfId="2" applyNumberFormat="1" applyFont="1" applyFill="1" applyBorder="1" applyAlignment="1">
      <alignment vertical="center"/>
    </xf>
    <xf numFmtId="0" fontId="53"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4"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3" fillId="0" borderId="0" xfId="0" applyFont="1" applyAlignment="1">
      <alignment vertical="center" wrapText="1"/>
    </xf>
    <xf numFmtId="0" fontId="55" fillId="9" borderId="47" xfId="2" applyFont="1" applyFill="1" applyBorder="1" applyAlignment="1">
      <alignment horizontal="center" vertical="center"/>
    </xf>
    <xf numFmtId="0" fontId="55" fillId="9" borderId="49" xfId="2" applyFont="1" applyFill="1" applyBorder="1" applyAlignment="1">
      <alignment horizontal="center" vertical="center"/>
    </xf>
    <xf numFmtId="0" fontId="55" fillId="9" borderId="23" xfId="2" applyFont="1" applyFill="1" applyBorder="1" applyAlignment="1">
      <alignment horizontal="center" vertical="center"/>
    </xf>
    <xf numFmtId="0" fontId="55" fillId="10" borderId="20" xfId="2" applyFont="1" applyFill="1" applyBorder="1" applyAlignment="1">
      <alignment horizontal="center" vertical="center"/>
    </xf>
    <xf numFmtId="0" fontId="55" fillId="10" borderId="49" xfId="2" applyFont="1" applyFill="1" applyBorder="1" applyAlignment="1">
      <alignment horizontal="center" vertical="center"/>
    </xf>
    <xf numFmtId="0" fontId="55" fillId="10" borderId="54" xfId="2" applyFont="1" applyFill="1" applyBorder="1" applyAlignment="1">
      <alignment horizontal="center" vertical="center"/>
    </xf>
    <xf numFmtId="0" fontId="55" fillId="11" borderId="56" xfId="2" applyFont="1" applyFill="1" applyBorder="1" applyAlignment="1">
      <alignment horizontal="center" vertical="center"/>
    </xf>
    <xf numFmtId="0" fontId="55" fillId="11" borderId="49" xfId="2" applyFont="1" applyFill="1" applyBorder="1" applyAlignment="1">
      <alignment horizontal="center" vertical="center"/>
    </xf>
    <xf numFmtId="0" fontId="55"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4"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applyAlignment="1"/>
    <xf numFmtId="0" fontId="5" fillId="0" borderId="2" xfId="2" applyFont="1" applyBorder="1" applyAlignment="1"/>
    <xf numFmtId="0" fontId="27" fillId="14" borderId="9" xfId="2" applyFont="1" applyFill="1" applyBorder="1" applyAlignment="1">
      <alignment horizontal="left" vertical="center" wrapText="1"/>
    </xf>
    <xf numFmtId="164" fontId="31" fillId="3" borderId="10" xfId="2" applyNumberFormat="1" applyFont="1" applyFill="1" applyBorder="1" applyAlignment="1" applyProtection="1">
      <alignment vertical="center"/>
      <protection locked="0"/>
    </xf>
    <xf numFmtId="164"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Border="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0" fillId="0" borderId="0" xfId="0" applyFill="1" applyBorder="1"/>
    <xf numFmtId="0" fontId="6" fillId="0" borderId="2" xfId="2" applyFont="1" applyBorder="1" applyAlignment="1">
      <alignment vertical="center" wrapText="1"/>
    </xf>
    <xf numFmtId="0" fontId="60" fillId="0" borderId="0" xfId="0" applyFont="1" applyAlignment="1">
      <alignment horizontal="center" vertical="center"/>
    </xf>
    <xf numFmtId="0" fontId="61"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0" fillId="3" borderId="0" xfId="0" applyFont="1" applyFill="1"/>
    <xf numFmtId="0" fontId="65" fillId="5" borderId="43" xfId="2" applyFont="1" applyFill="1" applyBorder="1" applyAlignment="1" applyProtection="1">
      <alignment horizontal="center" vertical="center" wrapText="1"/>
      <protection locked="0"/>
    </xf>
    <xf numFmtId="0" fontId="67" fillId="0" borderId="51" xfId="0" applyFont="1" applyBorder="1" applyAlignment="1">
      <alignment wrapText="1"/>
    </xf>
    <xf numFmtId="0" fontId="67" fillId="0" borderId="61" xfId="0" applyFont="1" applyBorder="1" applyAlignment="1">
      <alignment vertical="center" wrapText="1"/>
    </xf>
    <xf numFmtId="0" fontId="67" fillId="0" borderId="57" xfId="0" applyFont="1" applyBorder="1" applyAlignment="1">
      <alignment vertical="center" wrapText="1"/>
    </xf>
    <xf numFmtId="0" fontId="2" fillId="0" borderId="0" xfId="0" applyFont="1" applyAlignment="1">
      <alignment vertical="center" wrapText="1"/>
    </xf>
    <xf numFmtId="0" fontId="66" fillId="5" borderId="51" xfId="0" applyFont="1" applyFill="1" applyBorder="1" applyAlignment="1">
      <alignment horizontal="center"/>
    </xf>
    <xf numFmtId="0" fontId="52" fillId="0" borderId="0" xfId="2" applyFont="1" applyFill="1" applyBorder="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2" fillId="8" borderId="0" xfId="2" applyFont="1" applyFill="1" applyBorder="1" applyAlignment="1">
      <alignment horizontal="center" vertical="center" wrapText="1"/>
    </xf>
    <xf numFmtId="0" fontId="66" fillId="5" borderId="51" xfId="0" applyFont="1" applyFill="1" applyBorder="1" applyAlignment="1">
      <alignment horizontal="center"/>
    </xf>
    <xf numFmtId="0" fontId="69" fillId="5" borderId="23" xfId="0" applyFont="1" applyFill="1" applyBorder="1" applyAlignment="1">
      <alignment horizontal="center" vertical="center"/>
    </xf>
    <xf numFmtId="0" fontId="69" fillId="5" borderId="65" xfId="0" applyFont="1" applyFill="1" applyBorder="1" applyAlignment="1">
      <alignment horizontal="center" vertical="center"/>
    </xf>
    <xf numFmtId="0" fontId="36" fillId="0" borderId="0" xfId="0" applyFont="1" applyAlignment="1">
      <alignment horizontal="left" wrapText="1"/>
    </xf>
    <xf numFmtId="0" fontId="66" fillId="5" borderId="51" xfId="0" applyFont="1" applyFill="1" applyBorder="1" applyAlignment="1">
      <alignment horizontal="center" vertical="center" wrapText="1"/>
    </xf>
    <xf numFmtId="0" fontId="0" fillId="0" borderId="1" xfId="0" applyBorder="1"/>
    <xf numFmtId="0" fontId="72" fillId="9" borderId="84" xfId="0" applyFont="1" applyFill="1" applyBorder="1" applyAlignment="1">
      <alignment horizontal="center" vertical="center" wrapText="1"/>
    </xf>
    <xf numFmtId="0" fontId="72" fillId="9" borderId="76" xfId="0" applyFont="1" applyFill="1" applyBorder="1" applyAlignment="1">
      <alignment horizontal="center" vertical="center" wrapText="1"/>
    </xf>
    <xf numFmtId="0" fontId="72" fillId="9" borderId="77" xfId="0" applyFont="1" applyFill="1" applyBorder="1" applyAlignment="1">
      <alignment horizontal="center" vertical="center" wrapText="1"/>
    </xf>
    <xf numFmtId="0" fontId="72" fillId="9" borderId="83" xfId="0" applyFont="1" applyFill="1" applyBorder="1" applyAlignment="1">
      <alignment vertical="center" wrapText="1"/>
    </xf>
    <xf numFmtId="0" fontId="0" fillId="9" borderId="72" xfId="0" applyFill="1" applyBorder="1"/>
    <xf numFmtId="0" fontId="0" fillId="9" borderId="80" xfId="0" applyFill="1" applyBorder="1"/>
    <xf numFmtId="0" fontId="72" fillId="9" borderId="78" xfId="0" applyFont="1" applyFill="1" applyBorder="1" applyAlignment="1">
      <alignment horizontal="center" vertical="center" wrapText="1"/>
    </xf>
    <xf numFmtId="0" fontId="72" fillId="9" borderId="10" xfId="0" applyFont="1" applyFill="1" applyBorder="1" applyAlignment="1">
      <alignment vertical="center" wrapText="1"/>
    </xf>
    <xf numFmtId="0" fontId="0" fillId="9" borderId="10" xfId="0" applyFill="1" applyBorder="1"/>
    <xf numFmtId="0" fontId="0" fillId="9" borderId="78" xfId="0" applyFill="1" applyBorder="1"/>
    <xf numFmtId="0" fontId="72" fillId="9" borderId="79" xfId="0" applyFont="1" applyFill="1" applyBorder="1" applyAlignment="1">
      <alignment horizontal="center" vertical="center" wrapText="1"/>
    </xf>
    <xf numFmtId="0" fontId="72" fillId="9" borderId="82" xfId="0" applyFont="1" applyFill="1" applyBorder="1" applyAlignment="1">
      <alignment vertical="center" wrapText="1"/>
    </xf>
    <xf numFmtId="0" fontId="0" fillId="9" borderId="15" xfId="0" applyFill="1" applyBorder="1"/>
    <xf numFmtId="0" fontId="0" fillId="9" borderId="81" xfId="0" applyFill="1" applyBorder="1"/>
    <xf numFmtId="0" fontId="0" fillId="9" borderId="83" xfId="0" applyFill="1" applyBorder="1"/>
    <xf numFmtId="0" fontId="0" fillId="9" borderId="77" xfId="0" applyFill="1" applyBorder="1"/>
    <xf numFmtId="0" fontId="0" fillId="9" borderId="82" xfId="0" applyFill="1" applyBorder="1"/>
    <xf numFmtId="0" fontId="0" fillId="9" borderId="79" xfId="0" applyFill="1" applyBorder="1"/>
    <xf numFmtId="0" fontId="0" fillId="0" borderId="0" xfId="0" applyAlignment="1">
      <alignment horizontal="center"/>
    </xf>
    <xf numFmtId="0" fontId="70" fillId="24" borderId="8" xfId="2" applyFont="1" applyFill="1" applyBorder="1" applyAlignment="1" applyProtection="1">
      <alignment horizontal="left" vertical="center" wrapText="1"/>
    </xf>
    <xf numFmtId="0" fontId="70" fillId="24" borderId="9" xfId="2" applyFont="1" applyFill="1" applyBorder="1" applyAlignment="1" applyProtection="1">
      <alignment horizontal="left" vertical="center" wrapText="1"/>
    </xf>
    <xf numFmtId="0" fontId="70" fillId="24" borderId="10" xfId="2" applyFont="1" applyFill="1" applyBorder="1" applyAlignment="1" applyProtection="1">
      <alignment horizontal="left" vertical="center" wrapText="1"/>
    </xf>
    <xf numFmtId="0" fontId="71" fillId="3" borderId="37" xfId="2" applyFont="1" applyFill="1" applyBorder="1" applyAlignment="1">
      <alignment horizontal="left" vertical="center" wrapText="1"/>
    </xf>
    <xf numFmtId="0" fontId="71" fillId="3" borderId="10" xfId="2" applyFont="1" applyFill="1" applyBorder="1" applyAlignment="1">
      <alignment horizontal="left" vertical="center" wrapText="1"/>
    </xf>
    <xf numFmtId="0" fontId="71" fillId="3" borderId="24" xfId="2" applyFont="1" applyFill="1" applyBorder="1" applyAlignment="1">
      <alignment horizontal="left" vertical="center" wrapText="1"/>
    </xf>
    <xf numFmtId="0" fontId="71" fillId="3" borderId="23" xfId="2" applyFont="1" applyFill="1" applyBorder="1" applyAlignment="1">
      <alignment horizontal="left" vertical="center" wrapText="1"/>
    </xf>
    <xf numFmtId="0" fontId="70" fillId="25" borderId="8" xfId="2" applyFont="1" applyFill="1" applyBorder="1" applyAlignment="1" applyProtection="1">
      <alignment horizontal="left" vertical="center" wrapText="1"/>
    </xf>
    <xf numFmtId="0" fontId="70" fillId="25" borderId="9" xfId="2" applyFont="1" applyFill="1" applyBorder="1" applyAlignment="1" applyProtection="1">
      <alignment horizontal="left" vertical="center" wrapText="1"/>
    </xf>
    <xf numFmtId="0" fontId="70" fillId="25" borderId="10" xfId="2" applyFont="1" applyFill="1" applyBorder="1" applyAlignment="1" applyProtection="1">
      <alignment horizontal="left" vertical="center" wrapText="1"/>
    </xf>
    <xf numFmtId="0" fontId="70" fillId="26" borderId="8" xfId="2" applyFont="1" applyFill="1" applyBorder="1" applyAlignment="1" applyProtection="1">
      <alignment horizontal="left" vertical="center" wrapText="1"/>
    </xf>
    <xf numFmtId="0" fontId="70" fillId="26" borderId="9" xfId="2" applyFont="1" applyFill="1" applyBorder="1" applyAlignment="1" applyProtection="1">
      <alignment horizontal="left" vertical="center" wrapText="1"/>
    </xf>
    <xf numFmtId="0" fontId="70" fillId="26" borderId="10" xfId="2" applyFont="1" applyFill="1" applyBorder="1" applyAlignment="1" applyProtection="1">
      <alignment horizontal="left" vertical="center" wrapText="1"/>
    </xf>
    <xf numFmtId="0" fontId="70" fillId="27" borderId="8" xfId="2" applyFont="1" applyFill="1" applyBorder="1" applyAlignment="1" applyProtection="1">
      <alignment horizontal="left" vertical="center" wrapText="1"/>
    </xf>
    <xf numFmtId="0" fontId="70" fillId="27" borderId="9" xfId="2" applyFont="1" applyFill="1" applyBorder="1" applyAlignment="1" applyProtection="1">
      <alignment horizontal="left" vertical="center" wrapText="1"/>
    </xf>
    <xf numFmtId="0" fontId="70" fillId="27" borderId="10" xfId="2" applyFont="1" applyFill="1" applyBorder="1" applyAlignment="1" applyProtection="1">
      <alignment horizontal="left" vertical="center" wrapText="1"/>
    </xf>
    <xf numFmtId="0" fontId="71" fillId="3" borderId="61" xfId="2" applyFont="1" applyFill="1" applyBorder="1" applyAlignment="1">
      <alignment horizontal="left" vertical="center" wrapText="1"/>
    </xf>
    <xf numFmtId="0" fontId="71" fillId="3" borderId="57" xfId="2" applyFont="1" applyFill="1" applyBorder="1" applyAlignment="1">
      <alignment horizontal="left" vertical="center" wrapText="1"/>
    </xf>
    <xf numFmtId="0" fontId="67" fillId="0" borderId="11" xfId="0" applyFont="1" applyBorder="1" applyAlignment="1">
      <alignment horizontal="left" vertical="center" wrapText="1"/>
    </xf>
    <xf numFmtId="0" fontId="67" fillId="0" borderId="12" xfId="0" applyFont="1" applyBorder="1" applyAlignment="1">
      <alignment horizontal="left" vertical="center" wrapText="1"/>
    </xf>
    <xf numFmtId="0" fontId="67" fillId="0" borderId="15" xfId="0" applyFont="1" applyBorder="1" applyAlignment="1">
      <alignment horizontal="left" vertical="center" wrapText="1"/>
    </xf>
    <xf numFmtId="0" fontId="67" fillId="0" borderId="6" xfId="0" applyFont="1" applyBorder="1" applyAlignment="1">
      <alignment horizontal="left" vertical="center" wrapText="1"/>
    </xf>
    <xf numFmtId="0" fontId="67" fillId="0" borderId="0" xfId="0" applyFont="1" applyBorder="1" applyAlignment="1">
      <alignment horizontal="left" vertical="center" wrapText="1"/>
    </xf>
    <xf numFmtId="0" fontId="67" fillId="0" borderId="7" xfId="0" applyFont="1" applyBorder="1" applyAlignment="1">
      <alignment horizontal="left" vertical="center" wrapText="1"/>
    </xf>
    <xf numFmtId="0" fontId="67" fillId="0" borderId="16" xfId="0" applyFont="1" applyBorder="1" applyAlignment="1">
      <alignment horizontal="left" vertical="center" wrapText="1"/>
    </xf>
    <xf numFmtId="0" fontId="67" fillId="0" borderId="19" xfId="0" applyFont="1" applyBorder="1" applyAlignment="1">
      <alignment horizontal="left" vertical="center" wrapText="1"/>
    </xf>
    <xf numFmtId="0" fontId="67" fillId="0" borderId="72" xfId="0" applyFont="1" applyBorder="1" applyAlignment="1">
      <alignment horizontal="left" vertical="center" wrapText="1"/>
    </xf>
    <xf numFmtId="0" fontId="66" fillId="5" borderId="30" xfId="0" applyFont="1" applyFill="1" applyBorder="1" applyAlignment="1">
      <alignment horizontal="left" vertical="center"/>
    </xf>
    <xf numFmtId="0" fontId="66" fillId="5" borderId="31" xfId="0" applyFont="1" applyFill="1" applyBorder="1" applyAlignment="1">
      <alignment horizontal="left" vertical="center"/>
    </xf>
    <xf numFmtId="0" fontId="66" fillId="5" borderId="32" xfId="0" applyFont="1" applyFill="1" applyBorder="1" applyAlignment="1">
      <alignment horizontal="left" vertical="center"/>
    </xf>
    <xf numFmtId="0" fontId="70" fillId="20" borderId="86" xfId="2" applyFont="1" applyFill="1" applyBorder="1" applyAlignment="1" applyProtection="1">
      <alignment horizontal="left" vertical="center" wrapText="1"/>
      <protection locked="0"/>
    </xf>
    <xf numFmtId="0" fontId="70" fillId="20" borderId="42" xfId="2" applyFont="1" applyFill="1" applyBorder="1" applyAlignment="1" applyProtection="1">
      <alignment horizontal="left" vertical="center" wrapText="1"/>
      <protection locked="0"/>
    </xf>
    <xf numFmtId="0" fontId="70" fillId="20" borderId="83" xfId="2" applyFont="1" applyFill="1" applyBorder="1" applyAlignment="1" applyProtection="1">
      <alignment horizontal="left" vertical="center" wrapText="1"/>
      <protection locked="0"/>
    </xf>
    <xf numFmtId="0" fontId="70" fillId="21" borderId="8" xfId="2" applyFont="1" applyFill="1" applyBorder="1" applyAlignment="1" applyProtection="1">
      <alignment horizontal="left" vertical="center" wrapText="1"/>
    </xf>
    <xf numFmtId="0" fontId="70" fillId="21" borderId="9" xfId="2" applyFont="1" applyFill="1" applyBorder="1" applyAlignment="1" applyProtection="1">
      <alignment horizontal="left" vertical="center" wrapText="1"/>
    </xf>
    <xf numFmtId="0" fontId="70" fillId="21" borderId="10" xfId="2" applyFont="1" applyFill="1" applyBorder="1" applyAlignment="1" applyProtection="1">
      <alignment horizontal="left" vertical="center" wrapText="1"/>
    </xf>
    <xf numFmtId="0" fontId="70" fillId="22" borderId="8" xfId="2" applyFont="1" applyFill="1" applyBorder="1" applyAlignment="1" applyProtection="1">
      <alignment horizontal="left" vertical="center" wrapText="1"/>
    </xf>
    <xf numFmtId="0" fontId="70" fillId="22" borderId="9" xfId="2" applyFont="1" applyFill="1" applyBorder="1" applyAlignment="1" applyProtection="1">
      <alignment horizontal="left" vertical="center" wrapText="1"/>
    </xf>
    <xf numFmtId="0" fontId="70" fillId="22" borderId="10" xfId="2" applyFont="1" applyFill="1" applyBorder="1" applyAlignment="1" applyProtection="1">
      <alignment horizontal="left" vertical="center" wrapText="1"/>
    </xf>
    <xf numFmtId="0" fontId="71" fillId="3" borderId="69" xfId="2" applyFont="1" applyFill="1" applyBorder="1" applyAlignment="1">
      <alignment horizontal="left" vertical="center" wrapText="1"/>
    </xf>
    <xf numFmtId="0" fontId="71" fillId="3" borderId="83" xfId="2"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71" fillId="3" borderId="65" xfId="2" applyFont="1" applyFill="1" applyBorder="1" applyAlignment="1">
      <alignment horizontal="left" vertical="center" wrapText="1"/>
    </xf>
    <xf numFmtId="0" fontId="65" fillId="5" borderId="65" xfId="2" applyFont="1" applyFill="1" applyBorder="1" applyAlignment="1" applyProtection="1">
      <alignment horizontal="center" vertical="center" wrapText="1"/>
      <protection locked="0"/>
    </xf>
    <xf numFmtId="0" fontId="65" fillId="5" borderId="74" xfId="2" applyFont="1" applyFill="1" applyBorder="1" applyAlignment="1" applyProtection="1">
      <alignment horizontal="center" vertical="center" wrapText="1"/>
      <protection locked="0"/>
    </xf>
    <xf numFmtId="0" fontId="64" fillId="3" borderId="57" xfId="2" applyFont="1" applyFill="1" applyBorder="1" applyAlignment="1" applyProtection="1">
      <alignment horizontal="center" vertical="center" wrapText="1"/>
      <protection locked="0"/>
    </xf>
    <xf numFmtId="0" fontId="64" fillId="3" borderId="60" xfId="2" applyFont="1" applyFill="1" applyBorder="1" applyAlignment="1" applyProtection="1">
      <alignment horizontal="center" vertical="center" wrapText="1"/>
      <protection locked="0"/>
    </xf>
    <xf numFmtId="0" fontId="65" fillId="5" borderId="86" xfId="2" applyFont="1" applyFill="1" applyBorder="1" applyAlignment="1" applyProtection="1">
      <alignment horizontal="center" vertical="center" wrapText="1"/>
      <protection locked="0"/>
    </xf>
    <xf numFmtId="0" fontId="65" fillId="5" borderId="42" xfId="2" applyFont="1" applyFill="1" applyBorder="1" applyAlignment="1" applyProtection="1">
      <alignment horizontal="center" vertical="center" wrapText="1"/>
      <protection locked="0"/>
    </xf>
    <xf numFmtId="0" fontId="65" fillId="5" borderId="56" xfId="2" applyFont="1" applyFill="1" applyBorder="1" applyAlignment="1" applyProtection="1">
      <alignment horizontal="center" vertical="center" wrapText="1"/>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71" fillId="3" borderId="75" xfId="2" applyFont="1" applyFill="1" applyBorder="1" applyAlignment="1">
      <alignment horizontal="left" vertical="center" wrapText="1"/>
    </xf>
    <xf numFmtId="0" fontId="64" fillId="3" borderId="26" xfId="2" applyFont="1" applyFill="1" applyBorder="1" applyAlignment="1" applyProtection="1">
      <alignment horizontal="center" vertical="center" wrapText="1"/>
      <protection locked="0"/>
    </xf>
    <xf numFmtId="0" fontId="64" fillId="3" borderId="27" xfId="2" applyFont="1" applyFill="1" applyBorder="1" applyAlignment="1" applyProtection="1">
      <alignment horizontal="center" vertical="center" wrapText="1"/>
      <protection locked="0"/>
    </xf>
    <xf numFmtId="0" fontId="64" fillId="3" borderId="54" xfId="2" applyFont="1" applyFill="1" applyBorder="1" applyAlignment="1" applyProtection="1">
      <alignment horizontal="center" vertical="center" wrapText="1"/>
      <protection locked="0"/>
    </xf>
    <xf numFmtId="0" fontId="65" fillId="5" borderId="8" xfId="0" applyFont="1" applyFill="1" applyBorder="1" applyAlignment="1">
      <alignment horizontal="left" vertical="center"/>
    </xf>
    <xf numFmtId="0" fontId="65" fillId="5" borderId="9" xfId="0" applyFont="1" applyFill="1" applyBorder="1" applyAlignment="1">
      <alignment horizontal="left" vertical="center"/>
    </xf>
    <xf numFmtId="0" fontId="65" fillId="5" borderId="10" xfId="0" applyFont="1" applyFill="1" applyBorder="1" applyAlignment="1">
      <alignment horizontal="left" vertical="center"/>
    </xf>
    <xf numFmtId="0" fontId="66" fillId="5" borderId="8" xfId="0" applyFont="1" applyFill="1" applyBorder="1" applyAlignment="1">
      <alignment horizontal="left" vertical="center"/>
    </xf>
    <xf numFmtId="0" fontId="66" fillId="5" borderId="9" xfId="0" applyFont="1" applyFill="1" applyBorder="1" applyAlignment="1">
      <alignment horizontal="left" vertical="center"/>
    </xf>
    <xf numFmtId="0" fontId="66" fillId="5" borderId="10" xfId="0" applyFont="1" applyFill="1" applyBorder="1" applyAlignment="1">
      <alignment horizontal="left" vertical="center"/>
    </xf>
    <xf numFmtId="0" fontId="67" fillId="0" borderId="23" xfId="0" applyFont="1" applyBorder="1" applyAlignment="1">
      <alignment horizontal="left" vertical="center" wrapText="1"/>
    </xf>
    <xf numFmtId="0" fontId="67" fillId="0" borderId="57" xfId="0" applyFont="1" applyBorder="1" applyAlignment="1">
      <alignment horizontal="left" vertical="center" wrapText="1"/>
    </xf>
    <xf numFmtId="0" fontId="67" fillId="0" borderId="51" xfId="0" applyFont="1" applyBorder="1" applyAlignment="1">
      <alignment horizontal="left" vertical="center" wrapText="1"/>
    </xf>
    <xf numFmtId="0" fontId="67" fillId="0" borderId="60" xfId="0" applyFont="1" applyBorder="1" applyAlignment="1">
      <alignment horizontal="left" vertical="center" wrapText="1"/>
    </xf>
    <xf numFmtId="0" fontId="66" fillId="5" borderId="86" xfId="0" applyFont="1" applyFill="1" applyBorder="1" applyAlignment="1">
      <alignment horizontal="left" vertical="center"/>
    </xf>
    <xf numFmtId="0" fontId="66" fillId="5" borderId="42" xfId="0" applyFont="1" applyFill="1" applyBorder="1" applyAlignment="1">
      <alignment horizontal="left" vertical="center"/>
    </xf>
    <xf numFmtId="0" fontId="66" fillId="5" borderId="83" xfId="0" applyFont="1" applyFill="1" applyBorder="1" applyAlignment="1">
      <alignment horizontal="left" vertical="center"/>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0" borderId="39" xfId="0" applyFont="1" applyBorder="1" applyAlignment="1">
      <alignment horizontal="left" vertical="center" wrapText="1"/>
    </xf>
    <xf numFmtId="0" fontId="0" fillId="0" borderId="59" xfId="0" applyFont="1" applyBorder="1" applyAlignment="1">
      <alignment horizontal="left" vertical="center" wrapText="1"/>
    </xf>
    <xf numFmtId="0" fontId="0" fillId="0" borderId="23" xfId="0" applyFont="1" applyBorder="1" applyAlignment="1">
      <alignment horizontal="left" vertical="center" wrapText="1"/>
    </xf>
    <xf numFmtId="0" fontId="0" fillId="0" borderId="57" xfId="0" applyFont="1" applyBorder="1" applyAlignment="1">
      <alignment horizontal="left" vertical="center" wrapText="1"/>
    </xf>
    <xf numFmtId="0" fontId="0" fillId="0" borderId="24" xfId="0" applyFont="1" applyBorder="1" applyAlignment="1">
      <alignment horizontal="left" vertical="center" wrapText="1"/>
    </xf>
    <xf numFmtId="0" fontId="0" fillId="0" borderId="61" xfId="0" applyFont="1" applyBorder="1" applyAlignment="1">
      <alignment horizontal="left" vertical="center" wrapText="1"/>
    </xf>
    <xf numFmtId="0" fontId="69" fillId="5" borderId="23" xfId="0" applyFont="1" applyFill="1" applyBorder="1" applyAlignment="1">
      <alignment horizontal="center" vertical="center"/>
    </xf>
    <xf numFmtId="0" fontId="69" fillId="5" borderId="51" xfId="0" applyFont="1" applyFill="1" applyBorder="1" applyAlignment="1">
      <alignment horizontal="center" vertical="center"/>
    </xf>
    <xf numFmtId="0" fontId="69" fillId="5" borderId="24" xfId="0" applyFont="1" applyFill="1" applyBorder="1" applyAlignment="1">
      <alignment horizontal="center" vertical="center"/>
    </xf>
    <xf numFmtId="0" fontId="66" fillId="5" borderId="8" xfId="0" applyFont="1" applyFill="1" applyBorder="1" applyAlignment="1">
      <alignment horizontal="center"/>
    </xf>
    <xf numFmtId="0" fontId="66" fillId="5" borderId="9" xfId="0" applyFont="1" applyFill="1" applyBorder="1" applyAlignment="1">
      <alignment horizontal="center"/>
    </xf>
    <xf numFmtId="0" fontId="66" fillId="5" borderId="10" xfId="0" applyFont="1" applyFill="1" applyBorder="1" applyAlignment="1">
      <alignment horizontal="center"/>
    </xf>
    <xf numFmtId="0" fontId="66" fillId="5" borderId="24" xfId="0" applyFont="1" applyFill="1" applyBorder="1" applyAlignment="1">
      <alignment horizontal="center"/>
    </xf>
    <xf numFmtId="0" fontId="66" fillId="5" borderId="23" xfId="0" applyFont="1" applyFill="1" applyBorder="1" applyAlignment="1">
      <alignment horizontal="center"/>
    </xf>
    <xf numFmtId="0" fontId="66" fillId="5" borderId="51" xfId="0" applyFont="1" applyFill="1" applyBorder="1" applyAlignment="1">
      <alignment horizontal="center"/>
    </xf>
    <xf numFmtId="0" fontId="66" fillId="5" borderId="1" xfId="0" applyFont="1" applyFill="1" applyBorder="1" applyAlignment="1">
      <alignment horizontal="center" vertical="center"/>
    </xf>
    <xf numFmtId="0" fontId="66" fillId="5" borderId="2" xfId="0" applyFont="1" applyFill="1" applyBorder="1" applyAlignment="1">
      <alignment horizontal="center" vertical="center"/>
    </xf>
    <xf numFmtId="0" fontId="66" fillId="5" borderId="3" xfId="0" applyFont="1" applyFill="1" applyBorder="1" applyAlignment="1">
      <alignment horizontal="center" vertical="center"/>
    </xf>
    <xf numFmtId="0" fontId="66" fillId="5" borderId="4" xfId="0" applyFont="1" applyFill="1" applyBorder="1" applyAlignment="1">
      <alignment horizontal="center" vertical="center"/>
    </xf>
    <xf numFmtId="0" fontId="66" fillId="5" borderId="44" xfId="0" applyFont="1" applyFill="1" applyBorder="1" applyAlignment="1">
      <alignment horizontal="center" vertical="center"/>
    </xf>
    <xf numFmtId="0" fontId="66" fillId="5" borderId="45" xfId="0" applyFont="1" applyFill="1" applyBorder="1" applyAlignment="1">
      <alignment horizontal="center" vertical="center"/>
    </xf>
    <xf numFmtId="0" fontId="66" fillId="5" borderId="38" xfId="0" applyFont="1" applyFill="1" applyBorder="1" applyAlignment="1">
      <alignment horizontal="center"/>
    </xf>
    <xf numFmtId="0" fontId="67" fillId="0" borderId="8"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71" xfId="0" applyFont="1" applyBorder="1" applyAlignment="1">
      <alignment horizontal="center" vertical="center" wrapText="1"/>
    </xf>
    <xf numFmtId="0" fontId="67" fillId="0" borderId="82" xfId="0" applyFont="1" applyBorder="1" applyAlignment="1">
      <alignment horizontal="center" vertical="center" wrapText="1"/>
    </xf>
    <xf numFmtId="0" fontId="66" fillId="5" borderId="23" xfId="0" applyFont="1" applyFill="1" applyBorder="1" applyAlignment="1">
      <alignment horizontal="center" vertical="center"/>
    </xf>
    <xf numFmtId="0" fontId="66" fillId="5" borderId="51" xfId="0" applyFont="1" applyFill="1" applyBorder="1" applyAlignment="1">
      <alignment horizontal="center" vertical="center"/>
    </xf>
    <xf numFmtId="0" fontId="66" fillId="5" borderId="24" xfId="0" applyFont="1" applyFill="1" applyBorder="1" applyAlignment="1">
      <alignment horizontal="center" vertical="center" wrapText="1"/>
    </xf>
    <xf numFmtId="0" fontId="66" fillId="5" borderId="23" xfId="0" applyFont="1" applyFill="1" applyBorder="1" applyAlignment="1">
      <alignment horizontal="center" vertical="center" wrapText="1"/>
    </xf>
    <xf numFmtId="0" fontId="67" fillId="3" borderId="8"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38" xfId="0" applyFont="1" applyFill="1" applyBorder="1" applyAlignment="1">
      <alignment horizontal="left" vertical="center" wrapText="1"/>
    </xf>
    <xf numFmtId="0" fontId="67" fillId="3" borderId="23" xfId="0" applyFont="1" applyFill="1" applyBorder="1" applyAlignment="1">
      <alignment horizontal="left" vertical="center" wrapText="1"/>
    </xf>
    <xf numFmtId="0" fontId="67" fillId="3" borderId="51" xfId="0" applyFont="1" applyFill="1" applyBorder="1" applyAlignment="1">
      <alignment horizontal="left" vertical="center" wrapText="1"/>
    </xf>
    <xf numFmtId="0" fontId="67" fillId="3" borderId="24" xfId="0" applyFont="1" applyFill="1" applyBorder="1" applyAlignment="1">
      <alignment horizontal="left" vertical="center" wrapText="1"/>
    </xf>
    <xf numFmtId="0" fontId="50" fillId="37" borderId="30" xfId="0" applyFont="1" applyFill="1" applyBorder="1" applyAlignment="1">
      <alignment horizontal="center" vertical="center" wrapText="1"/>
    </xf>
    <xf numFmtId="0" fontId="50" fillId="37" borderId="31" xfId="0" applyFont="1" applyFill="1" applyBorder="1" applyAlignment="1">
      <alignment horizontal="center" vertical="center" wrapText="1"/>
    </xf>
    <xf numFmtId="0" fontId="50" fillId="37" borderId="32" xfId="0" applyFont="1" applyFill="1" applyBorder="1" applyAlignment="1">
      <alignment horizontal="center" vertical="center" wrapText="1"/>
    </xf>
    <xf numFmtId="0" fontId="50" fillId="37" borderId="6" xfId="0" applyFont="1" applyFill="1" applyBorder="1" applyAlignment="1">
      <alignment horizontal="center" vertical="center" wrapText="1"/>
    </xf>
    <xf numFmtId="0" fontId="50" fillId="37" borderId="0" xfId="0" applyFont="1" applyFill="1" applyBorder="1" applyAlignment="1">
      <alignment horizontal="center" vertical="center" wrapText="1"/>
    </xf>
    <xf numFmtId="0" fontId="50" fillId="37" borderId="7" xfId="0" applyFont="1" applyFill="1" applyBorder="1" applyAlignment="1">
      <alignment horizontal="center" vertical="center" wrapText="1"/>
    </xf>
    <xf numFmtId="0" fontId="50" fillId="37" borderId="39" xfId="0" applyFont="1" applyFill="1" applyBorder="1" applyAlignment="1">
      <alignment horizontal="center" vertical="center" wrapText="1"/>
    </xf>
    <xf numFmtId="0" fontId="50" fillId="37" borderId="40" xfId="0" applyFont="1" applyFill="1" applyBorder="1" applyAlignment="1">
      <alignment horizontal="center" vertical="center" wrapText="1"/>
    </xf>
    <xf numFmtId="0" fontId="50" fillId="37" borderId="41" xfId="0" applyFont="1" applyFill="1" applyBorder="1" applyAlignment="1">
      <alignment horizontal="center" vertical="center" wrapText="1"/>
    </xf>
    <xf numFmtId="0" fontId="63" fillId="2" borderId="6" xfId="0" applyFont="1" applyFill="1" applyBorder="1" applyAlignment="1">
      <alignment horizontal="left" vertical="center"/>
    </xf>
    <xf numFmtId="0" fontId="63" fillId="2" borderId="0" xfId="0" applyFont="1" applyFill="1" applyBorder="1" applyAlignment="1">
      <alignment horizontal="left" vertical="center"/>
    </xf>
    <xf numFmtId="0" fontId="63" fillId="2" borderId="7" xfId="0" applyFont="1" applyFill="1" applyBorder="1" applyAlignment="1">
      <alignment horizontal="left" vertical="center"/>
    </xf>
    <xf numFmtId="0" fontId="63" fillId="2" borderId="39" xfId="0" applyFont="1" applyFill="1" applyBorder="1" applyAlignment="1">
      <alignment horizontal="left" vertical="center"/>
    </xf>
    <xf numFmtId="0" fontId="63" fillId="2" borderId="40" xfId="0" applyFont="1" applyFill="1" applyBorder="1" applyAlignment="1">
      <alignment horizontal="left" vertical="center"/>
    </xf>
    <xf numFmtId="0" fontId="63" fillId="2" borderId="41" xfId="0" applyFont="1" applyFill="1" applyBorder="1" applyAlignment="1">
      <alignment horizontal="left" vertical="center"/>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0" fontId="0" fillId="3" borderId="39" xfId="0" applyFont="1" applyFill="1" applyBorder="1" applyAlignment="1">
      <alignment horizontal="left" vertical="center"/>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63" fillId="2" borderId="30" xfId="0" applyFont="1" applyFill="1" applyBorder="1" applyAlignment="1">
      <alignment horizontal="center"/>
    </xf>
    <xf numFmtId="0" fontId="63" fillId="2" borderId="31" xfId="0" applyFont="1" applyFill="1" applyBorder="1" applyAlignment="1">
      <alignment horizontal="center"/>
    </xf>
    <xf numFmtId="0" fontId="63" fillId="2" borderId="32" xfId="0" applyFont="1" applyFill="1" applyBorder="1" applyAlignment="1">
      <alignment horizontal="center"/>
    </xf>
    <xf numFmtId="0" fontId="66" fillId="5" borderId="46" xfId="0" applyFont="1" applyFill="1" applyBorder="1" applyAlignment="1">
      <alignment horizontal="center"/>
    </xf>
    <xf numFmtId="0" fontId="66" fillId="5" borderId="47" xfId="0" applyFont="1" applyFill="1" applyBorder="1" applyAlignment="1">
      <alignment horizont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67" fillId="0" borderId="13" xfId="0" applyFont="1" applyBorder="1" applyAlignment="1">
      <alignment horizontal="left" vertical="center" wrapText="1"/>
    </xf>
    <xf numFmtId="0" fontId="67" fillId="0" borderId="20" xfId="0" applyFont="1" applyBorder="1" applyAlignment="1">
      <alignment horizontal="left" vertical="center" wrapText="1"/>
    </xf>
    <xf numFmtId="0" fontId="67" fillId="0" borderId="51" xfId="0" applyFont="1" applyBorder="1" applyAlignment="1">
      <alignment horizontal="center" wrapText="1"/>
    </xf>
    <xf numFmtId="0" fontId="67" fillId="0" borderId="24" xfId="0" applyFont="1" applyBorder="1" applyAlignment="1">
      <alignment horizontal="left" vertical="center" wrapText="1"/>
    </xf>
    <xf numFmtId="0" fontId="66" fillId="0" borderId="86" xfId="0" applyFont="1" applyBorder="1" applyAlignment="1">
      <alignment horizontal="left" vertical="center" wrapText="1"/>
    </xf>
    <xf numFmtId="0" fontId="66" fillId="0" borderId="42" xfId="0" applyFont="1" applyBorder="1" applyAlignment="1">
      <alignment horizontal="left" vertical="center" wrapText="1"/>
    </xf>
    <xf numFmtId="0" fontId="66" fillId="0" borderId="83" xfId="0" applyFont="1" applyBorder="1" applyAlignment="1">
      <alignment horizontal="left" vertical="center" wrapText="1"/>
    </xf>
    <xf numFmtId="0" fontId="66" fillId="0" borderId="75" xfId="0" applyFont="1" applyBorder="1" applyAlignment="1">
      <alignment horizontal="left" vertical="center" wrapText="1"/>
    </xf>
    <xf numFmtId="0" fontId="66" fillId="0" borderId="65" xfId="0" applyFont="1" applyBorder="1" applyAlignment="1">
      <alignment horizontal="left" vertical="center" wrapText="1"/>
    </xf>
    <xf numFmtId="0" fontId="66" fillId="0" borderId="74" xfId="0" applyFont="1" applyBorder="1" applyAlignment="1">
      <alignment horizontal="left" vertical="center" wrapText="1"/>
    </xf>
    <xf numFmtId="0" fontId="65" fillId="5" borderId="58" xfId="2" applyFont="1" applyFill="1" applyBorder="1" applyAlignment="1" applyProtection="1">
      <alignment horizontal="center" vertical="center" wrapText="1"/>
      <protection locked="0"/>
    </xf>
    <xf numFmtId="0" fontId="65" fillId="5" borderId="40" xfId="2" applyFont="1" applyFill="1" applyBorder="1" applyAlignment="1" applyProtection="1">
      <alignment horizontal="center" vertical="center" wrapText="1"/>
      <protection locked="0"/>
    </xf>
    <xf numFmtId="0" fontId="65" fillId="5" borderId="59" xfId="2" applyFont="1" applyFill="1" applyBorder="1" applyAlignment="1" applyProtection="1">
      <alignment horizontal="center" vertical="center" wrapText="1"/>
      <protection locked="0"/>
    </xf>
    <xf numFmtId="0" fontId="69" fillId="5" borderId="8" xfId="0" applyFont="1" applyFill="1" applyBorder="1" applyAlignment="1">
      <alignment horizontal="center" vertical="center"/>
    </xf>
    <xf numFmtId="0" fontId="69" fillId="5" borderId="38" xfId="0" applyFont="1" applyFill="1" applyBorder="1" applyAlignment="1">
      <alignment horizontal="center" vertical="center"/>
    </xf>
    <xf numFmtId="0" fontId="0" fillId="0" borderId="16" xfId="0" applyFont="1" applyBorder="1" applyAlignment="1">
      <alignment horizontal="left" vertical="center" wrapText="1"/>
    </xf>
    <xf numFmtId="0" fontId="0" fillId="0" borderId="20" xfId="0" applyFont="1" applyBorder="1" applyAlignment="1">
      <alignment horizontal="left" vertical="center" wrapText="1"/>
    </xf>
    <xf numFmtId="0" fontId="68" fillId="3" borderId="84" xfId="0" applyFont="1" applyFill="1" applyBorder="1" applyAlignment="1">
      <alignment horizontal="center" vertical="center" wrapText="1"/>
    </xf>
    <xf numFmtId="0" fontId="68" fillId="3" borderId="85" xfId="0" applyFont="1" applyFill="1" applyBorder="1" applyAlignment="1">
      <alignment horizontal="center" vertical="center" wrapText="1"/>
    </xf>
    <xf numFmtId="0" fontId="68" fillId="3" borderId="63" xfId="0" applyFont="1" applyFill="1" applyBorder="1" applyAlignment="1">
      <alignment horizontal="center" vertical="center" wrapText="1"/>
    </xf>
    <xf numFmtId="0" fontId="72" fillId="0" borderId="84" xfId="0" applyFont="1" applyBorder="1" applyAlignment="1">
      <alignment horizontal="center" vertical="center" wrapText="1"/>
    </xf>
    <xf numFmtId="0" fontId="72" fillId="0" borderId="85" xfId="0" applyFont="1" applyBorder="1" applyAlignment="1">
      <alignment horizontal="center" vertical="center" wrapText="1"/>
    </xf>
    <xf numFmtId="0" fontId="72" fillId="0" borderId="63" xfId="0" applyFont="1" applyBorder="1" applyAlignment="1">
      <alignment horizontal="center" vertical="center" wrapText="1"/>
    </xf>
    <xf numFmtId="0" fontId="70" fillId="32" borderId="8" xfId="2" applyFont="1" applyFill="1" applyBorder="1" applyAlignment="1" applyProtection="1">
      <alignment horizontal="left" vertical="center" wrapText="1"/>
    </xf>
    <xf numFmtId="0" fontId="70" fillId="32" borderId="9" xfId="2" applyFont="1" applyFill="1" applyBorder="1" applyAlignment="1" applyProtection="1">
      <alignment horizontal="left" vertical="center" wrapText="1"/>
    </xf>
    <xf numFmtId="0" fontId="70" fillId="36" borderId="26" xfId="2" applyFont="1" applyFill="1" applyBorder="1" applyAlignment="1" applyProtection="1">
      <alignment horizontal="left" vertical="center" wrapText="1"/>
    </xf>
    <xf numFmtId="0" fontId="70" fillId="36" borderId="27" xfId="2" applyFont="1" applyFill="1" applyBorder="1" applyAlignment="1" applyProtection="1">
      <alignment horizontal="left" vertical="center" wrapText="1"/>
    </xf>
    <xf numFmtId="0" fontId="66" fillId="0" borderId="1" xfId="0" applyFont="1" applyFill="1" applyBorder="1" applyAlignment="1">
      <alignment horizontal="left" vertical="center"/>
    </xf>
    <xf numFmtId="0" fontId="66" fillId="0" borderId="2" xfId="0" applyFont="1" applyFill="1" applyBorder="1" applyAlignment="1">
      <alignment horizontal="left" vertical="center"/>
    </xf>
    <xf numFmtId="0" fontId="66" fillId="0" borderId="3" xfId="0" applyFont="1" applyFill="1" applyBorder="1" applyAlignment="1">
      <alignment horizontal="left" vertical="center"/>
    </xf>
    <xf numFmtId="0" fontId="66" fillId="5" borderId="26" xfId="0" applyFont="1" applyFill="1" applyBorder="1" applyAlignment="1">
      <alignment horizontal="left" vertical="center"/>
    </xf>
    <xf numFmtId="0" fontId="66" fillId="5" borderId="27" xfId="0" applyFont="1" applyFill="1" applyBorder="1" applyAlignment="1">
      <alignment horizontal="left" vertical="center"/>
    </xf>
    <xf numFmtId="0" fontId="66" fillId="5" borderId="82" xfId="0" applyFont="1" applyFill="1" applyBorder="1" applyAlignment="1">
      <alignment horizontal="left" vertical="center"/>
    </xf>
    <xf numFmtId="0" fontId="67" fillId="0" borderId="30" xfId="0" applyFont="1" applyBorder="1" applyAlignment="1">
      <alignment horizontal="left" vertical="center"/>
    </xf>
    <xf numFmtId="0" fontId="67" fillId="0" borderId="31" xfId="0" applyFont="1" applyBorder="1" applyAlignment="1">
      <alignment horizontal="left" vertical="center"/>
    </xf>
    <xf numFmtId="0" fontId="67" fillId="0" borderId="32" xfId="0" applyFont="1" applyBorder="1" applyAlignment="1">
      <alignment horizontal="left" vertical="center"/>
    </xf>
    <xf numFmtId="0" fontId="67" fillId="0" borderId="16" xfId="0" applyFont="1" applyBorder="1" applyAlignment="1">
      <alignment horizontal="left" vertical="center"/>
    </xf>
    <xf numFmtId="0" fontId="67" fillId="0" borderId="19" xfId="0" applyFont="1" applyBorder="1" applyAlignment="1">
      <alignment horizontal="left" vertical="center"/>
    </xf>
    <xf numFmtId="0" fontId="67" fillId="0" borderId="72" xfId="0" applyFont="1" applyBorder="1" applyAlignment="1">
      <alignment horizontal="left" vertical="center"/>
    </xf>
    <xf numFmtId="0" fontId="67" fillId="0" borderId="11" xfId="0" applyFont="1" applyBorder="1" applyAlignment="1">
      <alignment horizontal="left" vertical="center"/>
    </xf>
    <xf numFmtId="0" fontId="67" fillId="0" borderId="12" xfId="0" applyFont="1" applyBorder="1" applyAlignment="1">
      <alignment horizontal="left" vertical="center"/>
    </xf>
    <xf numFmtId="0" fontId="67" fillId="0" borderId="15" xfId="0" applyFont="1" applyBorder="1" applyAlignment="1">
      <alignment horizontal="left" vertical="center"/>
    </xf>
    <xf numFmtId="0" fontId="67" fillId="9" borderId="20" xfId="0" applyFont="1" applyFill="1" applyBorder="1" applyAlignment="1">
      <alignment horizontal="left" vertical="center" wrapText="1"/>
    </xf>
    <xf numFmtId="0" fontId="67" fillId="9" borderId="47" xfId="0" applyFont="1" applyFill="1" applyBorder="1" applyAlignment="1">
      <alignment horizontal="left" vertical="center" wrapText="1"/>
    </xf>
    <xf numFmtId="0" fontId="67" fillId="9" borderId="54" xfId="0" applyFont="1" applyFill="1" applyBorder="1" applyAlignment="1">
      <alignment horizontal="left" vertical="center" wrapText="1"/>
    </xf>
    <xf numFmtId="0" fontId="67" fillId="9" borderId="57" xfId="0" applyFont="1" applyFill="1" applyBorder="1" applyAlignment="1">
      <alignment horizontal="left" vertical="center" wrapText="1"/>
    </xf>
    <xf numFmtId="0" fontId="67" fillId="9" borderId="75" xfId="0" applyFont="1" applyFill="1" applyBorder="1" applyAlignment="1">
      <alignment horizontal="center" vertical="center" wrapText="1"/>
    </xf>
    <xf numFmtId="0" fontId="67" fillId="9" borderId="65" xfId="0" applyFont="1" applyFill="1" applyBorder="1" applyAlignment="1">
      <alignment horizontal="center" vertical="center" wrapText="1"/>
    </xf>
    <xf numFmtId="0" fontId="67" fillId="9" borderId="74" xfId="0" applyFont="1" applyFill="1" applyBorder="1" applyAlignment="1">
      <alignment horizontal="center" vertical="center" wrapText="1"/>
    </xf>
    <xf numFmtId="0" fontId="67" fillId="9" borderId="24" xfId="0" applyFont="1" applyFill="1" applyBorder="1" applyAlignment="1">
      <alignment horizontal="center" vertical="center" wrapText="1"/>
    </xf>
    <xf numFmtId="0" fontId="67" fillId="9" borderId="23" xfId="0" applyFont="1" applyFill="1" applyBorder="1" applyAlignment="1">
      <alignment horizontal="center" vertical="center" wrapText="1"/>
    </xf>
    <xf numFmtId="0" fontId="67" fillId="9" borderId="51" xfId="0" applyFont="1" applyFill="1" applyBorder="1" applyAlignment="1">
      <alignment horizontal="center" vertical="center" wrapText="1"/>
    </xf>
    <xf numFmtId="0" fontId="67" fillId="9" borderId="61" xfId="0" applyFont="1" applyFill="1" applyBorder="1" applyAlignment="1">
      <alignment horizontal="center" vertical="center" wrapText="1"/>
    </xf>
    <xf numFmtId="0" fontId="67" fillId="9" borderId="57" xfId="0" applyFont="1" applyFill="1" applyBorder="1" applyAlignment="1">
      <alignment horizontal="center" vertical="center" wrapText="1"/>
    </xf>
    <xf numFmtId="0" fontId="67" fillId="9" borderId="60" xfId="0" applyFont="1" applyFill="1" applyBorder="1" applyAlignment="1">
      <alignment horizontal="center" vertical="center" wrapText="1"/>
    </xf>
    <xf numFmtId="0" fontId="72" fillId="9" borderId="55" xfId="0" applyFont="1" applyFill="1" applyBorder="1" applyAlignment="1">
      <alignment horizontal="center" vertical="center" wrapText="1"/>
    </xf>
    <xf numFmtId="0" fontId="72" fillId="9" borderId="70" xfId="0" applyFont="1" applyFill="1" applyBorder="1" applyAlignment="1">
      <alignment horizontal="center" vertical="center" wrapText="1"/>
    </xf>
    <xf numFmtId="0" fontId="72" fillId="9" borderId="73" xfId="0" applyFont="1" applyFill="1" applyBorder="1" applyAlignment="1">
      <alignment horizontal="center" vertical="center" wrapText="1"/>
    </xf>
    <xf numFmtId="0" fontId="72" fillId="9" borderId="38" xfId="0" applyFont="1" applyFill="1" applyBorder="1" applyAlignment="1">
      <alignment horizontal="center" vertical="center" wrapText="1"/>
    </xf>
    <xf numFmtId="0" fontId="72" fillId="9" borderId="23" xfId="0" applyFont="1" applyFill="1" applyBorder="1" applyAlignment="1">
      <alignment horizontal="center" vertical="center" wrapText="1"/>
    </xf>
    <xf numFmtId="0" fontId="72" fillId="9" borderId="51" xfId="0" applyFont="1" applyFill="1" applyBorder="1" applyAlignment="1">
      <alignment horizontal="center" vertical="center" wrapText="1"/>
    </xf>
    <xf numFmtId="0" fontId="72" fillId="9" borderId="54" xfId="0" applyFont="1" applyFill="1" applyBorder="1" applyAlignment="1">
      <alignment horizontal="center" vertical="center" wrapText="1"/>
    </xf>
    <xf numFmtId="0" fontId="72" fillId="9" borderId="57" xfId="0" applyFont="1" applyFill="1" applyBorder="1" applyAlignment="1">
      <alignment horizontal="center" vertical="center" wrapText="1"/>
    </xf>
    <xf numFmtId="0" fontId="72" fillId="9" borderId="60" xfId="0" applyFont="1" applyFill="1" applyBorder="1" applyAlignment="1">
      <alignment horizontal="center" vertical="center" wrapText="1"/>
    </xf>
    <xf numFmtId="0" fontId="72" fillId="9" borderId="56" xfId="0" applyFont="1" applyFill="1" applyBorder="1" applyAlignment="1">
      <alignment horizontal="center" vertical="center" wrapText="1"/>
    </xf>
    <xf numFmtId="0" fontId="72" fillId="9" borderId="65" xfId="0" applyFont="1" applyFill="1" applyBorder="1" applyAlignment="1">
      <alignment horizontal="center" vertical="center" wrapText="1"/>
    </xf>
    <xf numFmtId="0" fontId="72" fillId="9" borderId="74" xfId="0" applyFont="1" applyFill="1" applyBorder="1" applyAlignment="1">
      <alignment horizontal="center" vertical="center" wrapText="1"/>
    </xf>
    <xf numFmtId="0" fontId="68" fillId="3" borderId="31" xfId="0" applyFont="1" applyFill="1" applyBorder="1" applyAlignment="1">
      <alignment horizontal="center" vertical="center" wrapText="1"/>
    </xf>
    <xf numFmtId="0" fontId="68" fillId="3" borderId="32"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68" fillId="3" borderId="7" xfId="0" applyFont="1" applyFill="1" applyBorder="1" applyAlignment="1">
      <alignment horizontal="center" vertical="center" wrapText="1"/>
    </xf>
    <xf numFmtId="0" fontId="68" fillId="3" borderId="40" xfId="0" applyFont="1" applyFill="1" applyBorder="1" applyAlignment="1">
      <alignment horizontal="center" vertical="center" wrapText="1"/>
    </xf>
    <xf numFmtId="0" fontId="68" fillId="3" borderId="41" xfId="0" applyFont="1" applyFill="1" applyBorder="1" applyAlignment="1">
      <alignment horizontal="center" vertical="center" wrapText="1"/>
    </xf>
    <xf numFmtId="0" fontId="72" fillId="0" borderId="31"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2" fillId="9" borderId="2" xfId="0" applyFont="1" applyFill="1" applyBorder="1" applyAlignment="1">
      <alignment horizontal="center" vertical="center" wrapText="1"/>
    </xf>
    <xf numFmtId="0" fontId="72" fillId="9" borderId="3" xfId="0" applyFont="1" applyFill="1" applyBorder="1" applyAlignment="1">
      <alignment horizontal="center" vertical="center" wrapText="1"/>
    </xf>
    <xf numFmtId="0" fontId="67" fillId="9" borderId="56" xfId="0" applyFont="1" applyFill="1" applyBorder="1" applyAlignment="1">
      <alignment horizontal="left" vertical="center" wrapText="1"/>
    </xf>
    <xf numFmtId="0" fontId="67" fillId="9" borderId="65" xfId="0" applyFont="1" applyFill="1" applyBorder="1" applyAlignment="1">
      <alignment horizontal="left" vertical="center" wrapText="1"/>
    </xf>
    <xf numFmtId="0" fontId="67" fillId="9" borderId="38" xfId="0" applyFont="1" applyFill="1" applyBorder="1" applyAlignment="1">
      <alignment horizontal="left" vertical="center" wrapText="1"/>
    </xf>
    <xf numFmtId="0" fontId="67" fillId="9" borderId="23"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67" fillId="9" borderId="30" xfId="0" applyFont="1" applyFill="1" applyBorder="1" applyAlignment="1">
      <alignment horizontal="left" vertical="center" wrapText="1"/>
    </xf>
    <xf numFmtId="0" fontId="67" fillId="9" borderId="32" xfId="0" applyFont="1" applyFill="1" applyBorder="1" applyAlignment="1">
      <alignment horizontal="left" vertical="center" wrapText="1"/>
    </xf>
    <xf numFmtId="0" fontId="67" fillId="9" borderId="16" xfId="0" applyFont="1" applyFill="1" applyBorder="1" applyAlignment="1">
      <alignment horizontal="left" vertical="center" wrapText="1"/>
    </xf>
    <xf numFmtId="0" fontId="67" fillId="9" borderId="72" xfId="0" applyFont="1" applyFill="1" applyBorder="1" applyAlignment="1">
      <alignment horizontal="left" vertical="center" wrapText="1"/>
    </xf>
    <xf numFmtId="0" fontId="67" fillId="9" borderId="11" xfId="0" applyFont="1" applyFill="1" applyBorder="1" applyAlignment="1">
      <alignment horizontal="left" vertical="center" wrapText="1"/>
    </xf>
    <xf numFmtId="0" fontId="67" fillId="9" borderId="15" xfId="0" applyFont="1" applyFill="1" applyBorder="1" applyAlignment="1">
      <alignment horizontal="left" vertical="center" wrapText="1"/>
    </xf>
    <xf numFmtId="0" fontId="67" fillId="9" borderId="39" xfId="0" applyFont="1" applyFill="1" applyBorder="1" applyAlignment="1">
      <alignment horizontal="left" vertical="center" wrapText="1"/>
    </xf>
    <xf numFmtId="0" fontId="67" fillId="9" borderId="41" xfId="0" applyFont="1" applyFill="1" applyBorder="1" applyAlignment="1">
      <alignment horizontal="left" vertical="center" wrapText="1"/>
    </xf>
    <xf numFmtId="0" fontId="72" fillId="9" borderId="1" xfId="0" applyFont="1" applyFill="1" applyBorder="1" applyAlignment="1">
      <alignment horizontal="center" vertical="center" wrapText="1"/>
    </xf>
    <xf numFmtId="0" fontId="71" fillId="3" borderId="71" xfId="2" applyFont="1" applyFill="1" applyBorder="1" applyAlignment="1">
      <alignment horizontal="left" vertical="center" wrapText="1"/>
    </xf>
    <xf numFmtId="0" fontId="71" fillId="3" borderId="82" xfId="2" applyFont="1" applyFill="1" applyBorder="1" applyAlignment="1">
      <alignment horizontal="left" vertical="center" wrapText="1"/>
    </xf>
    <xf numFmtId="0" fontId="71" fillId="3" borderId="51" xfId="2" applyFont="1" applyFill="1" applyBorder="1" applyAlignment="1">
      <alignment horizontal="left" vertical="center" wrapText="1"/>
    </xf>
    <xf numFmtId="0" fontId="66" fillId="5" borderId="8" xfId="0" applyFont="1" applyFill="1" applyBorder="1" applyAlignment="1">
      <alignment horizontal="center" vertical="center" wrapText="1"/>
    </xf>
    <xf numFmtId="0" fontId="66" fillId="5" borderId="9" xfId="0" applyFont="1" applyFill="1" applyBorder="1" applyAlignment="1">
      <alignment horizontal="center" vertical="center" wrapText="1"/>
    </xf>
    <xf numFmtId="0" fontId="66" fillId="5" borderId="38" xfId="0" applyFont="1" applyFill="1" applyBorder="1" applyAlignment="1">
      <alignment horizontal="center" vertical="center" wrapText="1"/>
    </xf>
    <xf numFmtId="0" fontId="70" fillId="23" borderId="8" xfId="2" applyFont="1" applyFill="1" applyBorder="1" applyAlignment="1" applyProtection="1">
      <alignment horizontal="left" vertical="center" wrapText="1"/>
    </xf>
    <xf numFmtId="0" fontId="70" fillId="23" borderId="9" xfId="2" applyFont="1" applyFill="1" applyBorder="1" applyAlignment="1" applyProtection="1">
      <alignment horizontal="left" vertical="center" wrapText="1"/>
    </xf>
    <xf numFmtId="0" fontId="70" fillId="23" borderId="10" xfId="2" applyFont="1" applyFill="1" applyBorder="1" applyAlignment="1" applyProtection="1">
      <alignment horizontal="left" vertical="center" wrapText="1"/>
    </xf>
    <xf numFmtId="0" fontId="68" fillId="0" borderId="51" xfId="2" applyFont="1" applyBorder="1" applyAlignment="1" applyProtection="1">
      <alignment horizontal="center" vertical="center"/>
      <protection locked="0"/>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71" fillId="3" borderId="74" xfId="2" applyFont="1" applyFill="1" applyBorder="1" applyAlignment="1">
      <alignment horizontal="left" vertical="center" wrapText="1"/>
    </xf>
    <xf numFmtId="0" fontId="69" fillId="5" borderId="86" xfId="0" applyFont="1" applyFill="1" applyBorder="1" applyAlignment="1">
      <alignment horizontal="center" vertical="center"/>
    </xf>
    <xf numFmtId="0" fontId="69" fillId="5" borderId="56" xfId="0" applyFont="1" applyFill="1" applyBorder="1" applyAlignment="1">
      <alignment horizontal="center" vertical="center"/>
    </xf>
    <xf numFmtId="0" fontId="69" fillId="5" borderId="69" xfId="0" applyFont="1" applyFill="1" applyBorder="1" applyAlignment="1">
      <alignment horizontal="center" vertical="center"/>
    </xf>
    <xf numFmtId="0" fontId="69" fillId="5" borderId="83" xfId="0" applyFont="1" applyFill="1" applyBorder="1" applyAlignment="1">
      <alignment horizontal="center" vertical="center"/>
    </xf>
    <xf numFmtId="0" fontId="69" fillId="5" borderId="75" xfId="0" applyFont="1" applyFill="1" applyBorder="1" applyAlignment="1">
      <alignment horizontal="center" vertical="center"/>
    </xf>
    <xf numFmtId="0" fontId="69" fillId="5" borderId="65" xfId="0" applyFont="1" applyFill="1" applyBorder="1" applyAlignment="1">
      <alignment horizontal="center" vertical="center"/>
    </xf>
    <xf numFmtId="0" fontId="70" fillId="35" borderId="8" xfId="2" applyFont="1" applyFill="1" applyBorder="1" applyAlignment="1" applyProtection="1">
      <alignment horizontal="left" vertical="center" wrapText="1"/>
    </xf>
    <xf numFmtId="0" fontId="70" fillId="35" borderId="9" xfId="2" applyFont="1" applyFill="1" applyBorder="1" applyAlignment="1" applyProtection="1">
      <alignment horizontal="left" vertical="center" wrapText="1"/>
    </xf>
    <xf numFmtId="0" fontId="70" fillId="35" borderId="10" xfId="2" applyFont="1" applyFill="1" applyBorder="1" applyAlignment="1" applyProtection="1">
      <alignment horizontal="left" vertical="center" wrapText="1"/>
    </xf>
    <xf numFmtId="0" fontId="70" fillId="36" borderId="82" xfId="2" applyFont="1" applyFill="1" applyBorder="1" applyAlignment="1" applyProtection="1">
      <alignment horizontal="left" vertical="center" wrapText="1"/>
    </xf>
    <xf numFmtId="0" fontId="70" fillId="29" borderId="8" xfId="2" applyFont="1" applyFill="1" applyBorder="1" applyAlignment="1" applyProtection="1">
      <alignment horizontal="left" vertical="center" wrapText="1"/>
    </xf>
    <xf numFmtId="0" fontId="70" fillId="29" borderId="9" xfId="2" applyFont="1" applyFill="1" applyBorder="1" applyAlignment="1" applyProtection="1">
      <alignment horizontal="left" vertical="center" wrapText="1"/>
    </xf>
    <xf numFmtId="0" fontId="70" fillId="29" borderId="10" xfId="2" applyFont="1" applyFill="1" applyBorder="1" applyAlignment="1" applyProtection="1">
      <alignment horizontal="left" vertical="center" wrapText="1"/>
    </xf>
    <xf numFmtId="0" fontId="70" fillId="30" borderId="8" xfId="2" applyFont="1" applyFill="1" applyBorder="1" applyAlignment="1" applyProtection="1">
      <alignment horizontal="left" vertical="center" wrapText="1"/>
    </xf>
    <xf numFmtId="0" fontId="70" fillId="30" borderId="9" xfId="2" applyFont="1" applyFill="1" applyBorder="1" applyAlignment="1" applyProtection="1">
      <alignment horizontal="left" vertical="center" wrapText="1"/>
    </xf>
    <xf numFmtId="0" fontId="70" fillId="30" borderId="10" xfId="2" applyFont="1" applyFill="1" applyBorder="1" applyAlignment="1" applyProtection="1">
      <alignment horizontal="left" vertical="center" wrapText="1"/>
    </xf>
    <xf numFmtId="0" fontId="70" fillId="31" borderId="8" xfId="2" applyFont="1" applyFill="1" applyBorder="1" applyAlignment="1" applyProtection="1">
      <alignment horizontal="left" vertical="center" wrapText="1"/>
    </xf>
    <xf numFmtId="0" fontId="70" fillId="31" borderId="9" xfId="2" applyFont="1" applyFill="1" applyBorder="1" applyAlignment="1" applyProtection="1">
      <alignment horizontal="left" vertical="center" wrapText="1"/>
    </xf>
    <xf numFmtId="0" fontId="70" fillId="31" borderId="10" xfId="2" applyFont="1" applyFill="1" applyBorder="1" applyAlignment="1" applyProtection="1">
      <alignment horizontal="left" vertical="center" wrapText="1"/>
    </xf>
    <xf numFmtId="0" fontId="70" fillId="32" borderId="10" xfId="2" applyFont="1" applyFill="1" applyBorder="1" applyAlignment="1" applyProtection="1">
      <alignment horizontal="left" vertical="center" wrapText="1"/>
    </xf>
    <xf numFmtId="0" fontId="70" fillId="33" borderId="8" xfId="2" applyFont="1" applyFill="1" applyBorder="1" applyAlignment="1" applyProtection="1">
      <alignment horizontal="left" vertical="center" wrapText="1"/>
    </xf>
    <xf numFmtId="0" fontId="70" fillId="33" borderId="9" xfId="2" applyFont="1" applyFill="1" applyBorder="1" applyAlignment="1" applyProtection="1">
      <alignment horizontal="left" vertical="center" wrapText="1"/>
    </xf>
    <xf numFmtId="0" fontId="70" fillId="33" borderId="10" xfId="2" applyFont="1" applyFill="1" applyBorder="1" applyAlignment="1" applyProtection="1">
      <alignment horizontal="left" vertical="center" wrapText="1"/>
    </xf>
    <xf numFmtId="0" fontId="70" fillId="34" borderId="8" xfId="2" applyFont="1" applyFill="1" applyBorder="1" applyAlignment="1" applyProtection="1">
      <alignment horizontal="left" vertical="center" wrapText="1"/>
    </xf>
    <xf numFmtId="0" fontId="70" fillId="34" borderId="9" xfId="2" applyFont="1" applyFill="1" applyBorder="1" applyAlignment="1" applyProtection="1">
      <alignment horizontal="left" vertical="center" wrapText="1"/>
    </xf>
    <xf numFmtId="0" fontId="70" fillId="34" borderId="10" xfId="2" applyFont="1" applyFill="1" applyBorder="1" applyAlignment="1" applyProtection="1">
      <alignment horizontal="left" vertical="center" wrapText="1"/>
    </xf>
    <xf numFmtId="0" fontId="70" fillId="28" borderId="8" xfId="2" applyFont="1" applyFill="1" applyBorder="1" applyAlignment="1" applyProtection="1">
      <alignment horizontal="left" vertical="center" wrapText="1"/>
    </xf>
    <xf numFmtId="0" fontId="70" fillId="28" borderId="9" xfId="2" applyFont="1" applyFill="1" applyBorder="1" applyAlignment="1" applyProtection="1">
      <alignment horizontal="left" vertical="center" wrapText="1"/>
    </xf>
    <xf numFmtId="0" fontId="70" fillId="28" borderId="10" xfId="2" applyFont="1" applyFill="1" applyBorder="1" applyAlignment="1" applyProtection="1">
      <alignment horizontal="left" vertical="center" wrapText="1"/>
    </xf>
    <xf numFmtId="0" fontId="71" fillId="3" borderId="8" xfId="2" applyFont="1" applyFill="1" applyBorder="1" applyAlignment="1">
      <alignment horizontal="left" vertical="center" wrapText="1"/>
    </xf>
    <xf numFmtId="0" fontId="71" fillId="3" borderId="38" xfId="2" applyFont="1" applyFill="1" applyBorder="1" applyAlignment="1">
      <alignment horizontal="left" vertical="center" wrapText="1"/>
    </xf>
    <xf numFmtId="0" fontId="65" fillId="5" borderId="5" xfId="2" applyFont="1" applyFill="1" applyBorder="1" applyAlignment="1" applyProtection="1">
      <alignment horizontal="center" vertical="center" wrapText="1"/>
      <protection locked="0"/>
    </xf>
    <xf numFmtId="0" fontId="65" fillId="5" borderId="2" xfId="2" applyFont="1" applyFill="1" applyBorder="1" applyAlignment="1" applyProtection="1">
      <alignment horizontal="center" vertical="center" wrapText="1"/>
      <protection locked="0"/>
    </xf>
    <xf numFmtId="0" fontId="65" fillId="5" borderId="3" xfId="2" applyFont="1" applyFill="1" applyBorder="1" applyAlignment="1" applyProtection="1">
      <alignment horizontal="center" vertical="center" wrapText="1"/>
      <protection locked="0"/>
    </xf>
    <xf numFmtId="0" fontId="64" fillId="3" borderId="2" xfId="2" applyFont="1" applyFill="1" applyBorder="1" applyAlignment="1" applyProtection="1">
      <alignment horizontal="center" vertical="center" wrapText="1"/>
      <protection locked="0"/>
    </xf>
    <xf numFmtId="0" fontId="64" fillId="3" borderId="3" xfId="2" applyFont="1" applyFill="1" applyBorder="1" applyAlignment="1" applyProtection="1">
      <alignment horizontal="center" vertical="center" wrapText="1"/>
      <protection locked="0"/>
    </xf>
    <xf numFmtId="0" fontId="64" fillId="3" borderId="1" xfId="2" applyFont="1" applyFill="1" applyBorder="1" applyAlignment="1" applyProtection="1">
      <alignment horizontal="center" vertical="center" wrapText="1"/>
      <protection locked="0"/>
    </xf>
    <xf numFmtId="0" fontId="71" fillId="3" borderId="60" xfId="2" applyFont="1" applyFill="1" applyBorder="1" applyAlignment="1">
      <alignment horizontal="left" vertical="center" wrapText="1"/>
    </xf>
    <xf numFmtId="0" fontId="70" fillId="3" borderId="0" xfId="2" applyFont="1" applyFill="1" applyBorder="1" applyAlignment="1" applyProtection="1">
      <alignment horizontal="center" vertical="center" wrapText="1"/>
    </xf>
    <xf numFmtId="0" fontId="24" fillId="13" borderId="23" xfId="2" applyFont="1" applyFill="1" applyBorder="1" applyAlignment="1">
      <alignment horizontal="right" vertical="center" wrapText="1"/>
    </xf>
    <xf numFmtId="42" fontId="30" fillId="3" borderId="37" xfId="1" applyFont="1" applyFill="1" applyBorder="1" applyAlignment="1">
      <alignment horizontal="center" vertical="center" wrapText="1"/>
    </xf>
    <xf numFmtId="42" fontId="30" fillId="3" borderId="38" xfId="1" applyFont="1" applyFill="1" applyBorder="1" applyAlignment="1">
      <alignment horizontal="center" vertical="center" wrapText="1"/>
    </xf>
    <xf numFmtId="0" fontId="20" fillId="15" borderId="23" xfId="2" applyFont="1" applyFill="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27" fillId="14" borderId="23" xfId="2" applyFont="1" applyFill="1" applyBorder="1" applyAlignment="1">
      <alignment horizontal="center" vertical="center" wrapText="1"/>
    </xf>
    <xf numFmtId="0" fontId="56" fillId="0" borderId="47" xfId="2" applyFont="1" applyFill="1" applyBorder="1" applyAlignment="1">
      <alignment horizontal="right" vertical="center" wrapText="1"/>
    </xf>
    <xf numFmtId="0" fontId="56" fillId="0" borderId="23" xfId="2" applyFont="1" applyFill="1" applyBorder="1" applyAlignment="1">
      <alignment horizontal="right" vertical="center" wrapText="1"/>
    </xf>
    <xf numFmtId="0" fontId="56" fillId="0" borderId="37" xfId="2" applyFont="1" applyFill="1" applyBorder="1" applyAlignment="1">
      <alignment horizontal="right" vertical="center" wrapText="1"/>
    </xf>
    <xf numFmtId="0" fontId="56" fillId="0" borderId="9" xfId="2" applyFont="1" applyFill="1" applyBorder="1" applyAlignment="1">
      <alignment horizontal="right" vertical="center" wrapText="1"/>
    </xf>
    <xf numFmtId="0" fontId="56" fillId="0" borderId="38" xfId="2" applyFont="1" applyFill="1" applyBorder="1" applyAlignment="1">
      <alignment horizontal="right" vertical="center" wrapText="1"/>
    </xf>
    <xf numFmtId="0" fontId="57" fillId="8" borderId="21" xfId="2" applyFont="1" applyFill="1" applyBorder="1" applyAlignment="1">
      <alignment horizontal="center" vertical="center" wrapText="1"/>
    </xf>
    <xf numFmtId="0" fontId="57" fillId="8" borderId="0" xfId="2" applyFont="1" applyFill="1" applyBorder="1" applyAlignment="1">
      <alignment horizontal="center" vertical="center" wrapText="1"/>
    </xf>
    <xf numFmtId="0" fontId="52" fillId="8" borderId="21" xfId="2" applyFont="1" applyFill="1" applyBorder="1" applyAlignment="1">
      <alignment horizontal="center" vertical="center" wrapText="1"/>
    </xf>
    <xf numFmtId="0" fontId="52" fillId="8" borderId="0" xfId="2" applyFont="1" applyFill="1" applyBorder="1" applyAlignment="1">
      <alignment horizontal="center" vertical="center" wrapText="1"/>
    </xf>
    <xf numFmtId="0" fontId="58" fillId="8" borderId="21" xfId="2" applyFont="1" applyFill="1" applyBorder="1" applyAlignment="1">
      <alignment horizontal="center" vertical="center" wrapText="1"/>
    </xf>
    <xf numFmtId="0" fontId="58" fillId="8" borderId="0" xfId="2" applyFont="1" applyFill="1" applyBorder="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8" fillId="4" borderId="68"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12" xfId="2" applyFont="1" applyFill="1" applyBorder="1" applyAlignment="1">
      <alignment horizontal="center" vertical="center" wrapText="1"/>
    </xf>
    <xf numFmtId="0" fontId="37" fillId="0" borderId="13"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38"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Fill="1" applyBorder="1" applyAlignment="1">
      <alignment horizontal="center" vertical="center"/>
    </xf>
    <xf numFmtId="0" fontId="52" fillId="8" borderId="22"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4" fillId="8" borderId="6" xfId="2" applyFont="1" applyFill="1" applyBorder="1" applyAlignment="1">
      <alignment horizontal="left" vertical="center" wrapText="1"/>
    </xf>
    <xf numFmtId="0" fontId="14" fillId="8" borderId="0" xfId="2" applyFont="1" applyFill="1" applyBorder="1" applyAlignment="1">
      <alignment horizontal="left" vertical="center" wrapText="1"/>
    </xf>
    <xf numFmtId="0" fontId="14" fillId="8" borderId="0" xfId="2" applyFont="1" applyFill="1" applyBorder="1" applyAlignment="1">
      <alignment horizontal="left" vertical="center"/>
    </xf>
    <xf numFmtId="0" fontId="14" fillId="8" borderId="7" xfId="2" applyFont="1" applyFill="1" applyBorder="1" applyAlignment="1">
      <alignment horizontal="left" vertical="center"/>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52" fillId="8" borderId="37" xfId="2" applyFont="1" applyFill="1" applyBorder="1" applyAlignment="1">
      <alignment horizontal="center" vertical="center" wrapText="1"/>
    </xf>
    <xf numFmtId="0" fontId="52" fillId="8" borderId="38" xfId="2" applyFont="1" applyFill="1" applyBorder="1" applyAlignment="1">
      <alignment horizontal="center" vertical="center" wrapText="1"/>
    </xf>
    <xf numFmtId="0" fontId="52" fillId="8" borderId="14" xfId="2" applyFont="1" applyFill="1" applyBorder="1" applyAlignment="1">
      <alignment horizontal="center" vertical="center" wrapText="1"/>
    </xf>
    <xf numFmtId="0" fontId="52" fillId="8" borderId="13" xfId="2" applyFont="1" applyFill="1" applyBorder="1" applyAlignment="1">
      <alignment horizontal="center" vertical="center" wrapText="1"/>
    </xf>
    <xf numFmtId="0" fontId="14" fillId="0" borderId="6" xfId="2" applyFont="1" applyBorder="1" applyAlignment="1" applyProtection="1">
      <alignment horizontal="left" vertical="top" wrapText="1"/>
      <protection locked="0"/>
    </xf>
    <xf numFmtId="0" fontId="4" fillId="0" borderId="0" xfId="2" applyFont="1" applyBorder="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Border="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Border="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9" fillId="0" borderId="69"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25"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3" xfId="2" applyFont="1" applyFill="1" applyBorder="1" applyAlignment="1" applyProtection="1">
      <alignment horizontal="left" vertical="top" wrapText="1"/>
      <protection locked="0"/>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0" borderId="37" xfId="2" applyFont="1" applyFill="1" applyBorder="1" applyAlignment="1">
      <alignment horizontal="center" vertical="center"/>
    </xf>
    <xf numFmtId="0" fontId="19" fillId="0" borderId="38" xfId="2" applyFont="1" applyFill="1" applyBorder="1" applyAlignment="1">
      <alignment horizontal="center" vertical="center"/>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Border="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4" fontId="20" fillId="16" borderId="14" xfId="2" applyNumberFormat="1" applyFont="1" applyFill="1" applyBorder="1" applyAlignment="1">
      <alignment horizontal="center" vertical="center"/>
    </xf>
    <xf numFmtId="164" fontId="20" fillId="16" borderId="12" xfId="2" applyNumberFormat="1" applyFont="1" applyFill="1" applyBorder="1" applyAlignment="1">
      <alignment horizontal="center" vertical="center"/>
    </xf>
    <xf numFmtId="164" fontId="20" fillId="16" borderId="13" xfId="2" applyNumberFormat="1" applyFont="1" applyFill="1" applyBorder="1" applyAlignment="1">
      <alignment horizontal="center" vertical="center"/>
    </xf>
    <xf numFmtId="164" fontId="20" fillId="16" borderId="15" xfId="2" applyNumberFormat="1" applyFont="1" applyFill="1" applyBorder="1" applyAlignment="1">
      <alignment horizontal="center" vertical="center"/>
    </xf>
    <xf numFmtId="0" fontId="23" fillId="10" borderId="23" xfId="2" applyFont="1" applyFill="1" applyBorder="1" applyAlignment="1">
      <alignment horizontal="right" vertical="center" wrapText="1"/>
    </xf>
    <xf numFmtId="0" fontId="24" fillId="10" borderId="23" xfId="2" applyFont="1" applyFill="1" applyBorder="1" applyAlignment="1">
      <alignment horizontal="right" vertical="center" wrapText="1"/>
    </xf>
    <xf numFmtId="164" fontId="31" fillId="3" borderId="14" xfId="2" applyNumberFormat="1" applyFont="1" applyFill="1" applyBorder="1" applyAlignment="1" applyProtection="1">
      <alignment horizontal="center" vertical="center"/>
      <protection locked="0"/>
    </xf>
    <xf numFmtId="164" fontId="31" fillId="3" borderId="12" xfId="2" applyNumberFormat="1" applyFont="1" applyFill="1" applyBorder="1" applyAlignment="1" applyProtection="1">
      <alignment horizontal="center" vertical="center"/>
      <protection locked="0"/>
    </xf>
    <xf numFmtId="164" fontId="31" fillId="3" borderId="13" xfId="2" applyNumberFormat="1" applyFont="1" applyFill="1" applyBorder="1" applyAlignment="1" applyProtection="1">
      <alignment horizontal="center" vertical="center"/>
      <protection locked="0"/>
    </xf>
    <xf numFmtId="164" fontId="31" fillId="3" borderId="15" xfId="2" applyNumberFormat="1" applyFont="1" applyFill="1" applyBorder="1" applyAlignment="1" applyProtection="1">
      <alignment horizontal="center" vertical="center"/>
      <protection locked="0"/>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Border="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164" fontId="31" fillId="10" borderId="14" xfId="2" applyNumberFormat="1" applyFont="1" applyFill="1" applyBorder="1" applyAlignment="1">
      <alignment horizontal="center" vertical="center"/>
    </xf>
    <xf numFmtId="164" fontId="31" fillId="10" borderId="12" xfId="2" applyNumberFormat="1" applyFont="1" applyFill="1" applyBorder="1" applyAlignment="1">
      <alignment horizontal="center" vertical="center"/>
    </xf>
    <xf numFmtId="164" fontId="31" fillId="10" borderId="13" xfId="2" applyNumberFormat="1" applyFont="1" applyFill="1" applyBorder="1" applyAlignment="1">
      <alignment horizontal="center" vertical="center"/>
    </xf>
    <xf numFmtId="164" fontId="31" fillId="10" borderId="15" xfId="2" applyNumberFormat="1" applyFont="1" applyFill="1" applyBorder="1" applyAlignment="1">
      <alignment horizontal="center" vertical="center"/>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4" fontId="31" fillId="3" borderId="37" xfId="2" applyNumberFormat="1" applyFont="1" applyFill="1" applyBorder="1" applyAlignment="1" applyProtection="1">
      <alignment horizontal="center" vertical="center"/>
      <protection locked="0"/>
    </xf>
    <xf numFmtId="164" fontId="31" fillId="3" borderId="9" xfId="2" applyNumberFormat="1" applyFont="1" applyFill="1" applyBorder="1" applyAlignment="1" applyProtection="1">
      <alignment horizontal="center" vertical="center"/>
      <protection locked="0"/>
    </xf>
    <xf numFmtId="164" fontId="31" fillId="3" borderId="38" xfId="2" applyNumberFormat="1" applyFont="1" applyFill="1" applyBorder="1" applyAlignment="1" applyProtection="1">
      <alignment horizontal="center" vertical="center"/>
      <protection locked="0"/>
    </xf>
    <xf numFmtId="164" fontId="31" fillId="3" borderId="10" xfId="2" applyNumberFormat="1" applyFont="1" applyFill="1" applyBorder="1" applyAlignment="1" applyProtection="1">
      <alignment horizontal="center" vertical="center"/>
      <protection locked="0"/>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4" fontId="20" fillId="17" borderId="14" xfId="2" applyNumberFormat="1" applyFont="1" applyFill="1" applyBorder="1" applyAlignment="1">
      <alignment horizontal="center" vertical="center"/>
    </xf>
    <xf numFmtId="164" fontId="20" fillId="17" borderId="12" xfId="2" applyNumberFormat="1" applyFont="1" applyFill="1" applyBorder="1" applyAlignment="1">
      <alignment horizontal="center" vertical="center"/>
    </xf>
    <xf numFmtId="164" fontId="20" fillId="17" borderId="13" xfId="2" applyNumberFormat="1" applyFont="1" applyFill="1" applyBorder="1" applyAlignment="1">
      <alignment horizontal="center" vertical="center"/>
    </xf>
    <xf numFmtId="164" fontId="20" fillId="17" borderId="15"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Border="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4" fontId="31" fillId="11" borderId="14" xfId="2" applyNumberFormat="1" applyFont="1" applyFill="1" applyBorder="1" applyAlignment="1">
      <alignment horizontal="center" vertical="center"/>
    </xf>
    <xf numFmtId="164" fontId="31" fillId="11" borderId="12" xfId="2" applyNumberFormat="1" applyFont="1" applyFill="1" applyBorder="1" applyAlignment="1">
      <alignment horizontal="center" vertical="center"/>
    </xf>
    <xf numFmtId="164" fontId="31" fillId="11" borderId="13" xfId="2" applyNumberFormat="1" applyFont="1" applyFill="1" applyBorder="1" applyAlignment="1">
      <alignment horizontal="center" vertical="center"/>
    </xf>
    <xf numFmtId="164" fontId="31" fillId="11" borderId="15" xfId="2" applyNumberFormat="1" applyFont="1" applyFill="1" applyBorder="1" applyAlignment="1">
      <alignment horizontal="center" vertical="center"/>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0" fontId="52" fillId="0" borderId="0" xfId="2" applyFont="1" applyFill="1" applyBorder="1" applyAlignment="1">
      <alignment horizontal="center" vertical="center" wrapText="1"/>
    </xf>
    <xf numFmtId="0" fontId="6" fillId="0" borderId="2" xfId="2" applyFont="1" applyBorder="1" applyAlignment="1">
      <alignment horizontal="center" vertical="center" wrapText="1"/>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4" fontId="26" fillId="3" borderId="44" xfId="2" applyNumberFormat="1" applyFont="1" applyFill="1" applyBorder="1" applyAlignment="1">
      <alignment horizontal="center" vertical="center"/>
    </xf>
    <xf numFmtId="164"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5" fontId="33" fillId="3" borderId="63" xfId="4" applyNumberFormat="1" applyFont="1" applyFill="1" applyBorder="1" applyAlignment="1">
      <alignment horizontal="center" vertical="center" wrapText="1"/>
    </xf>
    <xf numFmtId="164" fontId="20" fillId="11" borderId="14" xfId="2" applyNumberFormat="1" applyFont="1" applyFill="1" applyBorder="1" applyAlignment="1">
      <alignment horizontal="center" vertical="center"/>
    </xf>
    <xf numFmtId="164" fontId="20" fillId="11" borderId="12" xfId="2" applyNumberFormat="1" applyFont="1" applyFill="1" applyBorder="1" applyAlignment="1">
      <alignment horizontal="center" vertical="center"/>
    </xf>
    <xf numFmtId="164" fontId="20" fillId="11" borderId="13" xfId="2" applyNumberFormat="1" applyFont="1" applyFill="1" applyBorder="1" applyAlignment="1">
      <alignment horizontal="center" vertical="center"/>
    </xf>
    <xf numFmtId="164"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4" fontId="20" fillId="18" borderId="57" xfId="2" applyNumberFormat="1" applyFont="1" applyFill="1" applyBorder="1" applyAlignment="1">
      <alignment horizontal="center" vertical="center"/>
    </xf>
    <xf numFmtId="164" fontId="20" fillId="18" borderId="60" xfId="2" applyNumberFormat="1" applyFont="1" applyFill="1" applyBorder="1" applyAlignment="1">
      <alignment horizontal="center" vertical="center"/>
    </xf>
  </cellXfs>
  <cellStyles count="7">
    <cellStyle name="Currency 2" xfId="4" xr:uid="{00000000-0005-0000-0000-000000000000}"/>
    <cellStyle name="Hipervínculo" xfId="3" builtinId="8"/>
    <cellStyle name="Hipervínculo visitado" xfId="6" builtinId="9" hidden="1"/>
    <cellStyle name="Hyperlink 2" xfId="5" xr:uid="{00000000-0005-0000-0000-000003000000}"/>
    <cellStyle name="Moneda [0]" xfId="1" builtinId="7"/>
    <cellStyle name="Normal" xfId="0" builtinId="0"/>
    <cellStyle name="Normal 2" xfId="2" xr:uid="{00000000-0005-0000-0000-000006000000}"/>
  </cellStyles>
  <dxfs count="0"/>
  <tableStyles count="0" defaultTableStyle="TableStyleMedium2" defaultPivotStyle="PivotStyleLight16"/>
  <colors>
    <mruColors>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80819</xdr:colOff>
      <xdr:row>1</xdr:row>
      <xdr:rowOff>127000</xdr:rowOff>
    </xdr:from>
    <xdr:to>
      <xdr:col>10</xdr:col>
      <xdr:colOff>789364</xdr:colOff>
      <xdr:row>4</xdr:row>
      <xdr:rowOff>103909</xdr:rowOff>
    </xdr:to>
    <xdr:pic>
      <xdr:nvPicPr>
        <xdr:cNvPr id="2" name="Imagen 1">
          <a:extLst>
            <a:ext uri="{FF2B5EF4-FFF2-40B4-BE49-F238E27FC236}">
              <a16:creationId xmlns:a16="http://schemas.microsoft.com/office/drawing/2014/main" id="{1FFAC7B6-881D-E37D-FB90-1E97FA42EA17}"/>
            </a:ext>
          </a:extLst>
        </xdr:cNvPr>
        <xdr:cNvPicPr>
          <a:picLocks noChangeAspect="1"/>
        </xdr:cNvPicPr>
      </xdr:nvPicPr>
      <xdr:blipFill>
        <a:blip xmlns:r="http://schemas.openxmlformats.org/officeDocument/2006/relationships" r:embed="rId1"/>
        <a:stretch>
          <a:fillRect/>
        </a:stretch>
      </xdr:blipFill>
      <xdr:spPr>
        <a:xfrm>
          <a:off x="6223001" y="334818"/>
          <a:ext cx="3340908" cy="565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pe/Library/Containers/com.microsoft.Excel/Data/Documents/C:\F\MODELO%20A%20VALOR%20VFINAL%20NOV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84"/>
  <sheetViews>
    <sheetView topLeftCell="A17" zoomScale="87" zoomScaleNormal="87" zoomScalePageLayoutView="87" workbookViewId="0">
      <selection activeCell="B19" sqref="B19"/>
    </sheetView>
  </sheetViews>
  <sheetFormatPr baseColWidth="10" defaultColWidth="11.5" defaultRowHeight="96" customHeight="1" x14ac:dyDescent="0.2"/>
  <cols>
    <col min="2" max="2" width="33.83203125" style="65" customWidth="1"/>
    <col min="3" max="3" width="33.83203125" customWidth="1"/>
    <col min="4" max="4" width="40" style="82" customWidth="1"/>
    <col min="5" max="5" width="12.83203125" style="82" customWidth="1"/>
    <col min="6" max="6" width="39.5" style="86" customWidth="1"/>
    <col min="7" max="7" width="16.83203125" style="63" customWidth="1"/>
    <col min="8" max="8" width="15.5" style="63" customWidth="1"/>
    <col min="9" max="9" width="31.5" style="63" customWidth="1"/>
    <col min="13" max="28" width="18.5" style="67" customWidth="1"/>
    <col min="29" max="29" width="22.6640625" style="67" customWidth="1"/>
    <col min="30" max="31" width="18.5" customWidth="1"/>
  </cols>
  <sheetData>
    <row r="1" spans="2:46" ht="96" customHeight="1" x14ac:dyDescent="0.2">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row>
    <row r="2" spans="2:46" s="63" customFormat="1" ht="60" customHeight="1" thickBot="1" x14ac:dyDescent="0.25">
      <c r="B2" s="71" t="s">
        <v>0</v>
      </c>
      <c r="C2" s="70" t="s">
        <v>1</v>
      </c>
      <c r="D2" s="9" t="s">
        <v>2</v>
      </c>
      <c r="E2" s="9" t="s">
        <v>3</v>
      </c>
      <c r="F2" s="10" t="s">
        <v>4</v>
      </c>
      <c r="G2" s="83" t="s">
        <v>5</v>
      </c>
      <c r="H2" s="9" t="s">
        <v>6</v>
      </c>
      <c r="I2" s="9" t="s">
        <v>7</v>
      </c>
      <c r="M2" s="69" t="s">
        <v>762</v>
      </c>
      <c r="N2" s="69" t="s">
        <v>8</v>
      </c>
      <c r="O2" s="69" t="s">
        <v>9</v>
      </c>
      <c r="P2" s="69" t="s">
        <v>761</v>
      </c>
      <c r="Q2" s="69" t="s">
        <v>760</v>
      </c>
      <c r="R2" s="69" t="s">
        <v>10</v>
      </c>
      <c r="S2" s="69" t="s">
        <v>763</v>
      </c>
      <c r="T2" s="69" t="s">
        <v>11</v>
      </c>
      <c r="U2" s="69" t="s">
        <v>765</v>
      </c>
      <c r="V2" s="69" t="s">
        <v>12</v>
      </c>
      <c r="W2" s="69" t="s">
        <v>767</v>
      </c>
      <c r="X2" s="69" t="s">
        <v>769</v>
      </c>
      <c r="Y2" s="69" t="s">
        <v>768</v>
      </c>
      <c r="Z2" s="69" t="s">
        <v>770</v>
      </c>
      <c r="AA2" s="69" t="s">
        <v>771</v>
      </c>
      <c r="AB2" s="69" t="s">
        <v>772</v>
      </c>
      <c r="AC2" s="69" t="s">
        <v>773</v>
      </c>
    </row>
    <row r="3" spans="2:46" ht="96" customHeight="1" x14ac:dyDescent="0.2">
      <c r="B3" s="64" t="s">
        <v>762</v>
      </c>
      <c r="C3" s="106" t="s">
        <v>18</v>
      </c>
      <c r="D3" s="85" t="s">
        <v>19</v>
      </c>
      <c r="E3" s="85" t="s">
        <v>20</v>
      </c>
      <c r="F3" s="87" t="s">
        <v>21</v>
      </c>
      <c r="G3" s="84" t="s">
        <v>22</v>
      </c>
      <c r="H3" s="84" t="s">
        <v>23</v>
      </c>
      <c r="I3" s="56" t="s">
        <v>24</v>
      </c>
      <c r="M3" s="66" t="s">
        <v>25</v>
      </c>
      <c r="N3" s="66" t="s">
        <v>26</v>
      </c>
      <c r="O3" s="66" t="s">
        <v>27</v>
      </c>
      <c r="P3" s="66" t="s">
        <v>28</v>
      </c>
      <c r="Q3" s="62" t="s">
        <v>29</v>
      </c>
      <c r="R3" s="62" t="s">
        <v>30</v>
      </c>
      <c r="S3" s="62" t="s">
        <v>31</v>
      </c>
      <c r="T3" s="62" t="s">
        <v>32</v>
      </c>
      <c r="U3" s="62" t="s">
        <v>33</v>
      </c>
      <c r="V3" s="62" t="s">
        <v>34</v>
      </c>
      <c r="W3" s="62" t="s">
        <v>35</v>
      </c>
      <c r="X3" s="62" t="s">
        <v>36</v>
      </c>
      <c r="Y3" s="62" t="s">
        <v>37</v>
      </c>
      <c r="Z3" s="62" t="s">
        <v>38</v>
      </c>
      <c r="AA3" s="62" t="s">
        <v>39</v>
      </c>
      <c r="AB3" s="62" t="s">
        <v>40</v>
      </c>
      <c r="AC3" s="62" t="s">
        <v>41</v>
      </c>
    </row>
    <row r="4" spans="2:46" ht="96" customHeight="1" x14ac:dyDescent="0.2">
      <c r="B4" s="64" t="s">
        <v>8</v>
      </c>
      <c r="C4" s="104" t="s">
        <v>42</v>
      </c>
      <c r="D4" s="85" t="s">
        <v>43</v>
      </c>
      <c r="E4" s="85" t="s">
        <v>44</v>
      </c>
      <c r="F4" s="87" t="s">
        <v>45</v>
      </c>
      <c r="G4" s="84" t="s">
        <v>46</v>
      </c>
      <c r="H4" s="84" t="s">
        <v>47</v>
      </c>
      <c r="I4" s="11" t="s">
        <v>48</v>
      </c>
      <c r="M4" s="66" t="s">
        <v>49</v>
      </c>
      <c r="N4" s="66" t="s">
        <v>50</v>
      </c>
      <c r="O4" s="66" t="s">
        <v>51</v>
      </c>
      <c r="P4" s="66" t="s">
        <v>52</v>
      </c>
      <c r="Q4" s="62" t="s">
        <v>53</v>
      </c>
      <c r="R4" s="62" t="s">
        <v>54</v>
      </c>
      <c r="S4" s="62" t="s">
        <v>55</v>
      </c>
      <c r="T4" s="62" t="s">
        <v>56</v>
      </c>
      <c r="U4" s="62" t="s">
        <v>57</v>
      </c>
      <c r="V4" s="62" t="s">
        <v>58</v>
      </c>
      <c r="W4" s="62" t="s">
        <v>59</v>
      </c>
      <c r="X4" s="62" t="s">
        <v>60</v>
      </c>
      <c r="Y4" s="62" t="s">
        <v>61</v>
      </c>
      <c r="Z4" s="62" t="s">
        <v>62</v>
      </c>
      <c r="AA4" s="62" t="s">
        <v>63</v>
      </c>
      <c r="AB4" s="62" t="s">
        <v>64</v>
      </c>
      <c r="AC4" s="62" t="s">
        <v>65</v>
      </c>
    </row>
    <row r="5" spans="2:46" ht="96" customHeight="1" thickBot="1" x14ac:dyDescent="0.25">
      <c r="B5" s="64" t="s">
        <v>9</v>
      </c>
      <c r="C5" s="104" t="s">
        <v>66</v>
      </c>
      <c r="D5" s="85" t="s">
        <v>67</v>
      </c>
      <c r="E5" s="85" t="s">
        <v>68</v>
      </c>
      <c r="F5" s="87" t="s">
        <v>69</v>
      </c>
      <c r="G5" s="84" t="s">
        <v>70</v>
      </c>
      <c r="H5" s="84" t="s">
        <v>71</v>
      </c>
      <c r="I5" s="12" t="s">
        <v>72</v>
      </c>
      <c r="M5" s="66" t="s">
        <v>73</v>
      </c>
      <c r="N5" s="66" t="s">
        <v>74</v>
      </c>
      <c r="O5" s="66" t="s">
        <v>75</v>
      </c>
      <c r="P5" s="66" t="s">
        <v>76</v>
      </c>
      <c r="Q5" s="62" t="s">
        <v>77</v>
      </c>
      <c r="R5" s="62" t="s">
        <v>78</v>
      </c>
      <c r="S5" s="62" t="s">
        <v>79</v>
      </c>
      <c r="T5" s="62" t="s">
        <v>80</v>
      </c>
      <c r="U5" s="62" t="s">
        <v>81</v>
      </c>
      <c r="V5" s="62" t="s">
        <v>82</v>
      </c>
      <c r="W5" s="62" t="s">
        <v>83</v>
      </c>
      <c r="X5" s="62" t="s">
        <v>84</v>
      </c>
      <c r="Y5" s="62" t="s">
        <v>85</v>
      </c>
      <c r="Z5" s="62" t="s">
        <v>86</v>
      </c>
      <c r="AA5" s="62" t="s">
        <v>87</v>
      </c>
      <c r="AB5" s="62" t="s">
        <v>88</v>
      </c>
      <c r="AC5" s="62" t="s">
        <v>89</v>
      </c>
    </row>
    <row r="6" spans="2:46" ht="96" customHeight="1" x14ac:dyDescent="0.2">
      <c r="B6" s="64" t="s">
        <v>761</v>
      </c>
      <c r="C6" s="104" t="s">
        <v>90</v>
      </c>
      <c r="D6" s="85" t="s">
        <v>91</v>
      </c>
      <c r="F6" s="87" t="s">
        <v>92</v>
      </c>
      <c r="I6" s="13" t="s">
        <v>93</v>
      </c>
      <c r="M6" s="66" t="s">
        <v>94</v>
      </c>
      <c r="N6" s="66" t="s">
        <v>95</v>
      </c>
      <c r="O6" s="66" t="s">
        <v>96</v>
      </c>
      <c r="P6" s="66" t="s">
        <v>97</v>
      </c>
      <c r="Q6" s="62" t="s">
        <v>98</v>
      </c>
      <c r="R6" s="62" t="s">
        <v>99</v>
      </c>
      <c r="S6" s="62" t="s">
        <v>567</v>
      </c>
      <c r="T6" s="62" t="s">
        <v>100</v>
      </c>
      <c r="U6" s="62" t="s">
        <v>101</v>
      </c>
      <c r="V6" s="62" t="s">
        <v>102</v>
      </c>
      <c r="W6" s="62" t="s">
        <v>103</v>
      </c>
      <c r="X6" s="62" t="s">
        <v>104</v>
      </c>
      <c r="Y6" s="62" t="s">
        <v>660</v>
      </c>
      <c r="Z6" s="62" t="s">
        <v>105</v>
      </c>
      <c r="AA6" s="62" t="s">
        <v>106</v>
      </c>
      <c r="AB6" s="62" t="s">
        <v>107</v>
      </c>
      <c r="AC6" s="62" t="s">
        <v>108</v>
      </c>
    </row>
    <row r="7" spans="2:46" ht="96" customHeight="1" x14ac:dyDescent="0.2">
      <c r="B7" s="64" t="s">
        <v>760</v>
      </c>
      <c r="C7" s="104" t="s">
        <v>109</v>
      </c>
      <c r="D7" s="85" t="s">
        <v>110</v>
      </c>
      <c r="F7" s="87" t="s">
        <v>111</v>
      </c>
      <c r="I7" s="14" t="s">
        <v>112</v>
      </c>
      <c r="M7" s="66" t="s">
        <v>487</v>
      </c>
      <c r="N7" s="66" t="s">
        <v>113</v>
      </c>
      <c r="O7" s="66" t="s">
        <v>114</v>
      </c>
      <c r="P7" s="66" t="s">
        <v>115</v>
      </c>
      <c r="Q7" s="62" t="s">
        <v>116</v>
      </c>
      <c r="R7" s="62" t="s">
        <v>117</v>
      </c>
      <c r="S7" s="62" t="s">
        <v>568</v>
      </c>
      <c r="T7" s="62" t="s">
        <v>118</v>
      </c>
      <c r="U7" s="62" t="s">
        <v>119</v>
      </c>
      <c r="V7" s="62" t="s">
        <v>120</v>
      </c>
      <c r="W7" s="62" t="s">
        <v>121</v>
      </c>
      <c r="X7" s="62" t="s">
        <v>122</v>
      </c>
      <c r="Y7" s="62" t="s">
        <v>661</v>
      </c>
      <c r="Z7" s="62" t="s">
        <v>123</v>
      </c>
      <c r="AA7" s="62" t="s">
        <v>124</v>
      </c>
      <c r="AB7" s="62" t="s">
        <v>125</v>
      </c>
      <c r="AC7" s="62" t="s">
        <v>126</v>
      </c>
    </row>
    <row r="8" spans="2:46" ht="96" customHeight="1" thickBot="1" x14ac:dyDescent="0.25">
      <c r="B8" s="64" t="s">
        <v>10</v>
      </c>
      <c r="C8" s="104" t="s">
        <v>127</v>
      </c>
      <c r="D8" s="85" t="s">
        <v>128</v>
      </c>
      <c r="F8" s="87" t="s">
        <v>129</v>
      </c>
      <c r="I8" s="15" t="s">
        <v>130</v>
      </c>
      <c r="M8" s="66" t="s">
        <v>488</v>
      </c>
      <c r="N8" s="66" t="s">
        <v>131</v>
      </c>
      <c r="O8" s="66" t="s">
        <v>132</v>
      </c>
      <c r="P8" s="66" t="s">
        <v>133</v>
      </c>
      <c r="Q8" s="62" t="s">
        <v>134</v>
      </c>
      <c r="R8" s="62" t="s">
        <v>135</v>
      </c>
      <c r="S8" s="55"/>
      <c r="T8" s="62" t="s">
        <v>136</v>
      </c>
      <c r="U8" s="62" t="s">
        <v>606</v>
      </c>
      <c r="V8" s="62" t="s">
        <v>609</v>
      </c>
      <c r="W8" s="62" t="s">
        <v>137</v>
      </c>
      <c r="X8" s="62" t="s">
        <v>138</v>
      </c>
      <c r="Z8" s="62" t="s">
        <v>139</v>
      </c>
      <c r="AA8" s="62" t="s">
        <v>140</v>
      </c>
      <c r="AB8" s="62" t="s">
        <v>141</v>
      </c>
      <c r="AC8" s="62" t="s">
        <v>142</v>
      </c>
    </row>
    <row r="9" spans="2:46" ht="96" customHeight="1" x14ac:dyDescent="0.2">
      <c r="B9" s="64" t="s">
        <v>763</v>
      </c>
      <c r="C9" s="104" t="s">
        <v>143</v>
      </c>
      <c r="D9" s="85" t="s">
        <v>144</v>
      </c>
      <c r="F9" s="87" t="s">
        <v>145</v>
      </c>
      <c r="I9" s="16" t="s">
        <v>146</v>
      </c>
      <c r="M9" s="66" t="s">
        <v>489</v>
      </c>
      <c r="N9" s="66" t="s">
        <v>147</v>
      </c>
      <c r="O9" s="66" t="s">
        <v>148</v>
      </c>
      <c r="P9" s="66" t="s">
        <v>149</v>
      </c>
      <c r="Q9" s="62" t="s">
        <v>551</v>
      </c>
      <c r="R9" s="62" t="s">
        <v>554</v>
      </c>
      <c r="T9" s="62" t="s">
        <v>150</v>
      </c>
      <c r="U9" s="62" t="s">
        <v>607</v>
      </c>
      <c r="V9" s="62" t="s">
        <v>610</v>
      </c>
      <c r="W9" s="62" t="s">
        <v>151</v>
      </c>
      <c r="X9" s="62" t="s">
        <v>152</v>
      </c>
      <c r="Z9" s="62" t="s">
        <v>153</v>
      </c>
      <c r="AA9" s="62" t="s">
        <v>154</v>
      </c>
      <c r="AB9" s="62" t="s">
        <v>155</v>
      </c>
      <c r="AC9" s="62" t="s">
        <v>156</v>
      </c>
    </row>
    <row r="10" spans="2:46" ht="96" customHeight="1" x14ac:dyDescent="0.2">
      <c r="B10" s="64" t="s">
        <v>11</v>
      </c>
      <c r="C10" s="104" t="s">
        <v>157</v>
      </c>
      <c r="D10" s="85" t="s">
        <v>158</v>
      </c>
      <c r="F10" s="87" t="s">
        <v>159</v>
      </c>
      <c r="I10" s="17" t="s">
        <v>160</v>
      </c>
      <c r="M10" s="68"/>
      <c r="N10" s="66" t="s">
        <v>161</v>
      </c>
      <c r="O10" s="66" t="s">
        <v>162</v>
      </c>
      <c r="P10" s="66" t="s">
        <v>522</v>
      </c>
      <c r="Q10" s="62" t="s">
        <v>552</v>
      </c>
      <c r="R10" s="62" t="s">
        <v>555</v>
      </c>
      <c r="S10" s="55"/>
      <c r="T10" s="62" t="s">
        <v>163</v>
      </c>
      <c r="U10" s="62" t="s">
        <v>608</v>
      </c>
      <c r="V10" s="62" t="s">
        <v>611</v>
      </c>
      <c r="W10" s="62" t="s">
        <v>641</v>
      </c>
      <c r="X10" s="62" t="s">
        <v>164</v>
      </c>
      <c r="Z10" s="62" t="s">
        <v>670</v>
      </c>
      <c r="AA10" s="62" t="s">
        <v>165</v>
      </c>
      <c r="AB10" s="62" t="s">
        <v>166</v>
      </c>
      <c r="AC10" s="62" t="s">
        <v>167</v>
      </c>
    </row>
    <row r="11" spans="2:46" ht="96" customHeight="1" thickBot="1" x14ac:dyDescent="0.25">
      <c r="B11" s="64" t="s">
        <v>765</v>
      </c>
      <c r="C11" s="104" t="s">
        <v>168</v>
      </c>
      <c r="D11" s="85" t="s">
        <v>169</v>
      </c>
      <c r="F11" s="87" t="s">
        <v>170</v>
      </c>
      <c r="I11" s="18" t="s">
        <v>171</v>
      </c>
      <c r="M11" s="66"/>
      <c r="N11" s="66"/>
      <c r="O11" s="66" t="s">
        <v>172</v>
      </c>
      <c r="P11" s="66" t="s">
        <v>523</v>
      </c>
      <c r="Q11" s="62" t="s">
        <v>553</v>
      </c>
      <c r="T11" s="62" t="s">
        <v>173</v>
      </c>
      <c r="V11" s="62" t="s">
        <v>612</v>
      </c>
      <c r="W11" s="62" t="s">
        <v>642</v>
      </c>
      <c r="X11" s="62" t="s">
        <v>644</v>
      </c>
      <c r="Z11" s="62" t="s">
        <v>671</v>
      </c>
      <c r="AA11" s="62" t="s">
        <v>174</v>
      </c>
      <c r="AB11" s="62" t="s">
        <v>175</v>
      </c>
      <c r="AC11" s="72" t="s">
        <v>176</v>
      </c>
    </row>
    <row r="12" spans="2:46" ht="96" customHeight="1" x14ac:dyDescent="0.2">
      <c r="B12" s="64" t="s">
        <v>12</v>
      </c>
      <c r="C12" s="104" t="s">
        <v>177</v>
      </c>
      <c r="D12" s="85" t="s">
        <v>178</v>
      </c>
      <c r="F12" s="87" t="s">
        <v>179</v>
      </c>
      <c r="I12" s="19" t="s">
        <v>180</v>
      </c>
      <c r="M12" s="68"/>
      <c r="N12" s="68"/>
      <c r="O12" s="66" t="s">
        <v>490</v>
      </c>
      <c r="P12" s="66" t="s">
        <v>524</v>
      </c>
      <c r="Q12" s="55"/>
      <c r="R12" s="55"/>
      <c r="T12" s="62" t="s">
        <v>181</v>
      </c>
      <c r="U12" s="55"/>
      <c r="V12" s="62" t="s">
        <v>613</v>
      </c>
      <c r="W12" s="62" t="s">
        <v>643</v>
      </c>
      <c r="X12" s="62" t="s">
        <v>645</v>
      </c>
      <c r="Z12" s="62" t="s">
        <v>672</v>
      </c>
      <c r="AA12" s="62" t="s">
        <v>182</v>
      </c>
      <c r="AB12" s="62" t="s">
        <v>183</v>
      </c>
      <c r="AC12" s="62" t="s">
        <v>184</v>
      </c>
    </row>
    <row r="13" spans="2:46" ht="96" customHeight="1" x14ac:dyDescent="0.2">
      <c r="B13" s="64" t="s">
        <v>767</v>
      </c>
      <c r="C13" s="104" t="s">
        <v>185</v>
      </c>
      <c r="D13" s="85" t="s">
        <v>186</v>
      </c>
      <c r="F13" s="87" t="s">
        <v>187</v>
      </c>
      <c r="M13" s="66"/>
      <c r="N13" s="66"/>
      <c r="O13" s="66" t="s">
        <v>491</v>
      </c>
      <c r="T13" s="62" t="s">
        <v>576</v>
      </c>
      <c r="X13" s="62" t="s">
        <v>646</v>
      </c>
      <c r="AA13" s="62" t="s">
        <v>188</v>
      </c>
      <c r="AB13" s="62" t="s">
        <v>697</v>
      </c>
      <c r="AC13" s="62" t="s">
        <v>189</v>
      </c>
    </row>
    <row r="14" spans="2:46" ht="96" customHeight="1" x14ac:dyDescent="0.2">
      <c r="B14" s="64" t="s">
        <v>769</v>
      </c>
      <c r="C14" s="105" t="s">
        <v>190</v>
      </c>
      <c r="D14" s="85" t="s">
        <v>191</v>
      </c>
      <c r="F14" s="87" t="s">
        <v>192</v>
      </c>
      <c r="M14" s="68"/>
      <c r="N14" s="68"/>
      <c r="O14" s="66" t="s">
        <v>492</v>
      </c>
      <c r="P14" s="68"/>
      <c r="Q14" s="55"/>
      <c r="R14" s="55"/>
      <c r="T14" s="62" t="s">
        <v>577</v>
      </c>
      <c r="AA14" s="62" t="s">
        <v>193</v>
      </c>
      <c r="AB14" s="62" t="s">
        <v>698</v>
      </c>
      <c r="AC14" s="62" t="s">
        <v>194</v>
      </c>
    </row>
    <row r="15" spans="2:46" ht="96" customHeight="1" x14ac:dyDescent="0.2">
      <c r="B15" s="64" t="s">
        <v>768</v>
      </c>
      <c r="C15" s="107" t="s">
        <v>195</v>
      </c>
      <c r="D15" s="85" t="s">
        <v>196</v>
      </c>
      <c r="F15" s="87" t="s">
        <v>197</v>
      </c>
      <c r="M15" s="66"/>
      <c r="N15" s="66"/>
      <c r="O15" s="66" t="s">
        <v>493</v>
      </c>
      <c r="U15" s="55"/>
      <c r="AC15" s="67" t="s">
        <v>722</v>
      </c>
    </row>
    <row r="16" spans="2:46" ht="96" customHeight="1" x14ac:dyDescent="0.2">
      <c r="B16" s="64" t="s">
        <v>770</v>
      </c>
      <c r="C16" s="8"/>
      <c r="D16" s="85" t="s">
        <v>199</v>
      </c>
      <c r="F16" s="87" t="s">
        <v>200</v>
      </c>
      <c r="N16" s="68"/>
      <c r="O16" s="68"/>
      <c r="P16" s="68"/>
      <c r="Q16" s="55"/>
      <c r="R16" s="55"/>
      <c r="T16" s="55"/>
      <c r="AA16" s="55"/>
      <c r="AC16" s="67" t="s">
        <v>723</v>
      </c>
    </row>
    <row r="17" spans="2:29" ht="96" customHeight="1" x14ac:dyDescent="0.2">
      <c r="B17" s="64" t="s">
        <v>771</v>
      </c>
      <c r="C17" s="8"/>
      <c r="D17" s="85" t="s">
        <v>202</v>
      </c>
      <c r="F17" s="87" t="s">
        <v>203</v>
      </c>
      <c r="AC17" s="67" t="s">
        <v>724</v>
      </c>
    </row>
    <row r="18" spans="2:29" ht="96" customHeight="1" x14ac:dyDescent="0.2">
      <c r="B18" s="64" t="s">
        <v>772</v>
      </c>
      <c r="C18" s="8"/>
      <c r="D18" s="85" t="s">
        <v>205</v>
      </c>
      <c r="F18" s="87" t="s">
        <v>206</v>
      </c>
      <c r="O18" s="68"/>
      <c r="P18" s="68"/>
      <c r="Q18" s="55"/>
      <c r="T18" s="55"/>
      <c r="AA18" s="55"/>
      <c r="AC18" s="62" t="s">
        <v>725</v>
      </c>
    </row>
    <row r="19" spans="2:29" ht="96" customHeight="1" x14ac:dyDescent="0.2">
      <c r="B19" s="64" t="s">
        <v>773</v>
      </c>
      <c r="C19" s="8"/>
      <c r="D19" s="85" t="s">
        <v>207</v>
      </c>
      <c r="F19" s="87" t="s">
        <v>208</v>
      </c>
      <c r="AC19" s="62" t="s">
        <v>726</v>
      </c>
    </row>
    <row r="20" spans="2:29" ht="96" customHeight="1" x14ac:dyDescent="0.2">
      <c r="D20" s="85" t="s">
        <v>209</v>
      </c>
      <c r="F20" s="87" t="s">
        <v>210</v>
      </c>
      <c r="AC20" s="62" t="s">
        <v>727</v>
      </c>
    </row>
    <row r="21" spans="2:29" ht="96" customHeight="1" x14ac:dyDescent="0.2">
      <c r="D21" s="85" t="s">
        <v>211</v>
      </c>
      <c r="F21" s="87" t="s">
        <v>212</v>
      </c>
      <c r="AC21" s="62" t="s">
        <v>728</v>
      </c>
    </row>
    <row r="22" spans="2:29" ht="96" customHeight="1" x14ac:dyDescent="0.2">
      <c r="D22" s="85" t="s">
        <v>213</v>
      </c>
      <c r="F22" s="87" t="s">
        <v>214</v>
      </c>
      <c r="M22" s="69" t="s">
        <v>762</v>
      </c>
      <c r="N22" s="69" t="s">
        <v>8</v>
      </c>
      <c r="O22" s="69" t="s">
        <v>9</v>
      </c>
      <c r="P22" s="69" t="s">
        <v>761</v>
      </c>
      <c r="Q22" s="69" t="s">
        <v>760</v>
      </c>
      <c r="R22" s="69" t="s">
        <v>10</v>
      </c>
      <c r="S22" s="69" t="s">
        <v>763</v>
      </c>
      <c r="T22" s="69" t="s">
        <v>11</v>
      </c>
      <c r="U22" s="69" t="s">
        <v>765</v>
      </c>
      <c r="V22" s="69" t="s">
        <v>12</v>
      </c>
      <c r="W22" s="69" t="s">
        <v>767</v>
      </c>
      <c r="X22" s="69" t="s">
        <v>13</v>
      </c>
      <c r="Y22" s="69" t="s">
        <v>768</v>
      </c>
      <c r="Z22" s="69" t="s">
        <v>14</v>
      </c>
      <c r="AA22" s="69" t="s">
        <v>15</v>
      </c>
      <c r="AB22" s="69" t="s">
        <v>16</v>
      </c>
      <c r="AC22" s="69" t="s">
        <v>17</v>
      </c>
    </row>
    <row r="23" spans="2:29" ht="96" customHeight="1" x14ac:dyDescent="0.2">
      <c r="D23" s="85" t="s">
        <v>215</v>
      </c>
      <c r="F23" s="87" t="s">
        <v>216</v>
      </c>
      <c r="M23" s="123" t="s">
        <v>460</v>
      </c>
      <c r="N23" s="68" t="s">
        <v>473</v>
      </c>
      <c r="O23" s="68" t="s">
        <v>494</v>
      </c>
      <c r="P23" s="68" t="s">
        <v>525</v>
      </c>
      <c r="Q23" s="68" t="s">
        <v>537</v>
      </c>
      <c r="R23" s="68" t="s">
        <v>556</v>
      </c>
      <c r="S23" s="68" t="s">
        <v>569</v>
      </c>
      <c r="T23" s="68" t="s">
        <v>578</v>
      </c>
      <c r="U23" s="68" t="s">
        <v>594</v>
      </c>
      <c r="V23" s="68" t="s">
        <v>614</v>
      </c>
      <c r="W23" s="68" t="s">
        <v>627</v>
      </c>
      <c r="X23" s="68" t="s">
        <v>647</v>
      </c>
      <c r="Y23" s="68" t="s">
        <v>662</v>
      </c>
      <c r="Z23" s="68" t="s">
        <v>673</v>
      </c>
      <c r="AA23" s="68" t="s">
        <v>683</v>
      </c>
      <c r="AB23" s="68" t="s">
        <v>699</v>
      </c>
      <c r="AC23" s="68" t="s">
        <v>729</v>
      </c>
    </row>
    <row r="24" spans="2:29" ht="96" customHeight="1" x14ac:dyDescent="0.2">
      <c r="D24" s="85" t="s">
        <v>217</v>
      </c>
      <c r="F24" s="87" t="s">
        <v>218</v>
      </c>
      <c r="M24" s="68" t="s">
        <v>461</v>
      </c>
      <c r="N24" s="68" t="s">
        <v>474</v>
      </c>
      <c r="O24" s="68" t="s">
        <v>495</v>
      </c>
      <c r="P24" s="68" t="s">
        <v>526</v>
      </c>
      <c r="Q24" s="68" t="s">
        <v>538</v>
      </c>
      <c r="R24" s="68" t="s">
        <v>557</v>
      </c>
      <c r="S24" s="68" t="s">
        <v>570</v>
      </c>
      <c r="T24" s="68" t="s">
        <v>579</v>
      </c>
      <c r="U24" s="68" t="s">
        <v>595</v>
      </c>
      <c r="V24" s="68" t="s">
        <v>615</v>
      </c>
      <c r="W24" s="68" t="s">
        <v>628</v>
      </c>
      <c r="X24" s="68" t="s">
        <v>648</v>
      </c>
      <c r="Y24" s="68" t="s">
        <v>663</v>
      </c>
      <c r="Z24" s="68" t="s">
        <v>674</v>
      </c>
      <c r="AA24" s="68" t="s">
        <v>684</v>
      </c>
      <c r="AB24" s="68" t="s">
        <v>700</v>
      </c>
      <c r="AC24" s="68" t="s">
        <v>730</v>
      </c>
    </row>
    <row r="25" spans="2:29" ht="96" customHeight="1" x14ac:dyDescent="0.2">
      <c r="D25" s="85" t="s">
        <v>219</v>
      </c>
      <c r="F25" s="87" t="s">
        <v>220</v>
      </c>
      <c r="M25" s="68" t="s">
        <v>462</v>
      </c>
      <c r="N25" s="68" t="s">
        <v>475</v>
      </c>
      <c r="O25" s="68" t="s">
        <v>496</v>
      </c>
      <c r="P25" s="68" t="s">
        <v>527</v>
      </c>
      <c r="Q25" s="68" t="s">
        <v>539</v>
      </c>
      <c r="R25" s="68" t="s">
        <v>558</v>
      </c>
      <c r="S25" s="68" t="s">
        <v>571</v>
      </c>
      <c r="T25" s="68" t="s">
        <v>580</v>
      </c>
      <c r="U25" s="68" t="s">
        <v>596</v>
      </c>
      <c r="V25" s="68" t="s">
        <v>616</v>
      </c>
      <c r="W25" s="68" t="s">
        <v>629</v>
      </c>
      <c r="X25" s="68" t="s">
        <v>649</v>
      </c>
      <c r="Y25" s="68" t="s">
        <v>664</v>
      </c>
      <c r="Z25" s="68" t="s">
        <v>675</v>
      </c>
      <c r="AA25" s="68" t="s">
        <v>685</v>
      </c>
      <c r="AB25" s="68" t="s">
        <v>701</v>
      </c>
      <c r="AC25" s="68" t="s">
        <v>731</v>
      </c>
    </row>
    <row r="26" spans="2:29" ht="96" customHeight="1" x14ac:dyDescent="0.2">
      <c r="D26" s="85"/>
      <c r="F26" s="87" t="s">
        <v>221</v>
      </c>
      <c r="M26" s="68" t="s">
        <v>463</v>
      </c>
      <c r="N26" s="68" t="s">
        <v>476</v>
      </c>
      <c r="O26" s="68" t="s">
        <v>497</v>
      </c>
      <c r="P26" s="68" t="s">
        <v>528</v>
      </c>
      <c r="Q26" s="68" t="s">
        <v>540</v>
      </c>
      <c r="R26" s="68" t="s">
        <v>559</v>
      </c>
      <c r="S26" s="68" t="s">
        <v>572</v>
      </c>
      <c r="T26" s="68" t="s">
        <v>581</v>
      </c>
      <c r="U26" s="68" t="s">
        <v>597</v>
      </c>
      <c r="V26" s="68" t="s">
        <v>617</v>
      </c>
      <c r="W26" s="68" t="s">
        <v>630</v>
      </c>
      <c r="X26" s="68" t="s">
        <v>650</v>
      </c>
      <c r="Y26" s="68" t="s">
        <v>665</v>
      </c>
      <c r="Z26" s="68" t="s">
        <v>676</v>
      </c>
      <c r="AA26" s="68" t="s">
        <v>686</v>
      </c>
      <c r="AB26" s="68" t="s">
        <v>702</v>
      </c>
      <c r="AC26" s="68" t="s">
        <v>732</v>
      </c>
    </row>
    <row r="27" spans="2:29" ht="96" customHeight="1" x14ac:dyDescent="0.2">
      <c r="F27" s="87" t="s">
        <v>222</v>
      </c>
      <c r="M27" s="68" t="s">
        <v>464</v>
      </c>
      <c r="N27" s="68" t="s">
        <v>477</v>
      </c>
      <c r="O27" s="68" t="s">
        <v>498</v>
      </c>
      <c r="P27" s="68" t="s">
        <v>529</v>
      </c>
      <c r="Q27" s="68" t="s">
        <v>541</v>
      </c>
      <c r="R27" s="68" t="s">
        <v>560</v>
      </c>
      <c r="S27" s="68" t="s">
        <v>573</v>
      </c>
      <c r="T27" s="68" t="s">
        <v>582</v>
      </c>
      <c r="U27" s="68" t="s">
        <v>598</v>
      </c>
      <c r="V27" s="68" t="s">
        <v>618</v>
      </c>
      <c r="W27" s="68" t="s">
        <v>631</v>
      </c>
      <c r="X27" s="68" t="s">
        <v>651</v>
      </c>
      <c r="Y27" s="68" t="s">
        <v>666</v>
      </c>
      <c r="Z27" s="68" t="s">
        <v>677</v>
      </c>
      <c r="AA27" s="68" t="s">
        <v>687</v>
      </c>
      <c r="AB27" s="68" t="s">
        <v>703</v>
      </c>
      <c r="AC27" s="68" t="s">
        <v>733</v>
      </c>
    </row>
    <row r="28" spans="2:29" ht="96" customHeight="1" x14ac:dyDescent="0.2">
      <c r="F28" s="87" t="s">
        <v>223</v>
      </c>
      <c r="M28" s="68" t="s">
        <v>465</v>
      </c>
      <c r="N28" s="68" t="s">
        <v>478</v>
      </c>
      <c r="O28" s="68" t="s">
        <v>499</v>
      </c>
      <c r="P28" s="68" t="s">
        <v>530</v>
      </c>
      <c r="Q28" s="68" t="s">
        <v>542</v>
      </c>
      <c r="R28" s="68" t="s">
        <v>561</v>
      </c>
      <c r="S28" s="68" t="s">
        <v>573</v>
      </c>
      <c r="T28" s="68" t="s">
        <v>583</v>
      </c>
      <c r="U28" s="68" t="s">
        <v>599</v>
      </c>
      <c r="V28" s="68" t="s">
        <v>619</v>
      </c>
      <c r="W28" s="68" t="s">
        <v>632</v>
      </c>
      <c r="X28" s="68" t="s">
        <v>652</v>
      </c>
      <c r="Y28" s="68" t="s">
        <v>667</v>
      </c>
      <c r="Z28" s="68" t="s">
        <v>678</v>
      </c>
      <c r="AA28" s="68" t="s">
        <v>688</v>
      </c>
      <c r="AB28" s="68" t="s">
        <v>704</v>
      </c>
      <c r="AC28" s="68" t="s">
        <v>734</v>
      </c>
    </row>
    <row r="29" spans="2:29" ht="96" customHeight="1" x14ac:dyDescent="0.2">
      <c r="F29" s="87" t="s">
        <v>224</v>
      </c>
      <c r="M29" s="68" t="s">
        <v>466</v>
      </c>
      <c r="N29" s="68" t="s">
        <v>479</v>
      </c>
      <c r="O29" s="68" t="s">
        <v>500</v>
      </c>
      <c r="P29" s="68" t="s">
        <v>531</v>
      </c>
      <c r="Q29" s="68" t="s">
        <v>543</v>
      </c>
      <c r="R29" s="68" t="s">
        <v>562</v>
      </c>
      <c r="S29" s="68" t="s">
        <v>574</v>
      </c>
      <c r="T29" s="68" t="s">
        <v>584</v>
      </c>
      <c r="U29" s="68" t="s">
        <v>600</v>
      </c>
      <c r="V29" s="68" t="s">
        <v>766</v>
      </c>
      <c r="W29" s="68" t="s">
        <v>633</v>
      </c>
      <c r="X29" s="68" t="s">
        <v>653</v>
      </c>
      <c r="Y29" s="68" t="s">
        <v>668</v>
      </c>
      <c r="Z29" s="68" t="s">
        <v>679</v>
      </c>
      <c r="AA29" s="68" t="s">
        <v>689</v>
      </c>
      <c r="AB29" s="68" t="s">
        <v>705</v>
      </c>
      <c r="AC29" s="68" t="s">
        <v>735</v>
      </c>
    </row>
    <row r="30" spans="2:29" ht="96" customHeight="1" x14ac:dyDescent="0.2">
      <c r="B30" s="113" t="s">
        <v>225</v>
      </c>
      <c r="F30" s="87" t="s">
        <v>226</v>
      </c>
      <c r="M30" s="68" t="s">
        <v>467</v>
      </c>
      <c r="N30" s="68" t="s">
        <v>480</v>
      </c>
      <c r="O30" s="68" t="s">
        <v>501</v>
      </c>
      <c r="P30" s="68" t="s">
        <v>532</v>
      </c>
      <c r="Q30" s="68" t="s">
        <v>544</v>
      </c>
      <c r="R30" s="68" t="s">
        <v>563</v>
      </c>
      <c r="S30" s="68" t="s">
        <v>575</v>
      </c>
      <c r="T30" s="68" t="s">
        <v>585</v>
      </c>
      <c r="U30" s="68" t="s">
        <v>601</v>
      </c>
      <c r="V30" s="68" t="s">
        <v>620</v>
      </c>
      <c r="W30" s="68" t="s">
        <v>634</v>
      </c>
      <c r="X30" s="68" t="s">
        <v>654</v>
      </c>
      <c r="Y30" s="68" t="s">
        <v>669</v>
      </c>
      <c r="Z30" s="68" t="s">
        <v>680</v>
      </c>
      <c r="AA30" s="68" t="s">
        <v>690</v>
      </c>
      <c r="AB30" s="68" t="s">
        <v>706</v>
      </c>
      <c r="AC30" s="68" t="s">
        <v>736</v>
      </c>
    </row>
    <row r="31" spans="2:29" ht="96" customHeight="1" x14ac:dyDescent="0.2">
      <c r="B31" t="s">
        <v>227</v>
      </c>
      <c r="F31" s="87" t="s">
        <v>228</v>
      </c>
      <c r="M31" s="68" t="s">
        <v>468</v>
      </c>
      <c r="N31" s="68" t="s">
        <v>481</v>
      </c>
      <c r="O31" s="68" t="s">
        <v>502</v>
      </c>
      <c r="P31" s="68" t="s">
        <v>533</v>
      </c>
      <c r="Q31" s="68" t="s">
        <v>545</v>
      </c>
      <c r="R31" s="68" t="s">
        <v>564</v>
      </c>
      <c r="S31" s="68"/>
      <c r="T31" s="68" t="s">
        <v>586</v>
      </c>
      <c r="U31" s="68" t="s">
        <v>602</v>
      </c>
      <c r="V31" s="68" t="s">
        <v>621</v>
      </c>
      <c r="W31" s="68" t="s">
        <v>635</v>
      </c>
      <c r="X31" s="68" t="s">
        <v>655</v>
      </c>
      <c r="Y31" s="68"/>
      <c r="Z31" s="68" t="s">
        <v>681</v>
      </c>
      <c r="AA31" s="68" t="s">
        <v>691</v>
      </c>
      <c r="AB31" s="68" t="s">
        <v>707</v>
      </c>
      <c r="AC31" s="68" t="s">
        <v>737</v>
      </c>
    </row>
    <row r="32" spans="2:29" ht="96" customHeight="1" x14ac:dyDescent="0.2">
      <c r="B32" t="s">
        <v>229</v>
      </c>
      <c r="F32" s="87" t="s">
        <v>230</v>
      </c>
      <c r="M32" s="68" t="s">
        <v>469</v>
      </c>
      <c r="N32" s="68" t="s">
        <v>482</v>
      </c>
      <c r="O32" s="68" t="s">
        <v>503</v>
      </c>
      <c r="P32" s="68" t="s">
        <v>534</v>
      </c>
      <c r="Q32" s="68" t="s">
        <v>546</v>
      </c>
      <c r="R32" s="68" t="s">
        <v>565</v>
      </c>
      <c r="S32" s="68"/>
      <c r="T32" s="68" t="s">
        <v>587</v>
      </c>
      <c r="U32" s="68" t="s">
        <v>603</v>
      </c>
      <c r="V32" s="68" t="s">
        <v>622</v>
      </c>
      <c r="W32" s="68" t="s">
        <v>636</v>
      </c>
      <c r="X32" s="68" t="s">
        <v>656</v>
      </c>
      <c r="Y32" s="68"/>
      <c r="Z32" s="68" t="s">
        <v>682</v>
      </c>
      <c r="AA32" s="68" t="s">
        <v>692</v>
      </c>
      <c r="AB32" s="68" t="s">
        <v>708</v>
      </c>
      <c r="AC32" s="68" t="s">
        <v>738</v>
      </c>
    </row>
    <row r="33" spans="2:29" ht="96" customHeight="1" x14ac:dyDescent="0.2">
      <c r="B33" t="s">
        <v>231</v>
      </c>
      <c r="F33" s="87" t="s">
        <v>232</v>
      </c>
      <c r="M33" s="68" t="s">
        <v>470</v>
      </c>
      <c r="N33" s="68" t="s">
        <v>483</v>
      </c>
      <c r="O33" s="68" t="s">
        <v>504</v>
      </c>
      <c r="P33" s="68" t="s">
        <v>535</v>
      </c>
      <c r="Q33" s="68" t="s">
        <v>547</v>
      </c>
      <c r="R33" s="68" t="s">
        <v>566</v>
      </c>
      <c r="S33" s="68"/>
      <c r="T33" s="68" t="s">
        <v>588</v>
      </c>
      <c r="U33" s="68" t="s">
        <v>604</v>
      </c>
      <c r="V33" s="68" t="s">
        <v>623</v>
      </c>
      <c r="W33" s="68" t="s">
        <v>637</v>
      </c>
      <c r="X33" s="68" t="s">
        <v>657</v>
      </c>
      <c r="Y33" s="68"/>
      <c r="Z33" s="68"/>
      <c r="AA33" s="68" t="s">
        <v>693</v>
      </c>
      <c r="AB33" s="68" t="s">
        <v>709</v>
      </c>
      <c r="AC33" s="68" t="s">
        <v>739</v>
      </c>
    </row>
    <row r="34" spans="2:29" ht="96" customHeight="1" x14ac:dyDescent="0.2">
      <c r="B34" t="s">
        <v>233</v>
      </c>
      <c r="F34" s="87" t="s">
        <v>234</v>
      </c>
      <c r="M34" s="68" t="s">
        <v>471</v>
      </c>
      <c r="N34" s="68" t="s">
        <v>484</v>
      </c>
      <c r="O34" s="68" t="s">
        <v>505</v>
      </c>
      <c r="P34" s="68" t="s">
        <v>536</v>
      </c>
      <c r="Q34" s="68" t="s">
        <v>548</v>
      </c>
      <c r="R34" s="68"/>
      <c r="S34" s="68"/>
      <c r="T34" s="68" t="s">
        <v>589</v>
      </c>
      <c r="U34" s="68" t="s">
        <v>605</v>
      </c>
      <c r="V34" s="68" t="s">
        <v>624</v>
      </c>
      <c r="W34" s="68" t="s">
        <v>638</v>
      </c>
      <c r="X34" s="68" t="s">
        <v>658</v>
      </c>
      <c r="Y34" s="68"/>
      <c r="Z34" s="68"/>
      <c r="AA34" s="68" t="s">
        <v>694</v>
      </c>
      <c r="AB34" s="68" t="s">
        <v>710</v>
      </c>
      <c r="AC34" s="68" t="s">
        <v>740</v>
      </c>
    </row>
    <row r="35" spans="2:29" ht="96" customHeight="1" x14ac:dyDescent="0.2">
      <c r="F35" s="87" t="s">
        <v>235</v>
      </c>
      <c r="M35" s="68" t="s">
        <v>759</v>
      </c>
      <c r="N35" s="68" t="s">
        <v>485</v>
      </c>
      <c r="O35" s="68" t="s">
        <v>506</v>
      </c>
      <c r="P35" s="68"/>
      <c r="Q35" s="68" t="s">
        <v>549</v>
      </c>
      <c r="R35" s="68"/>
      <c r="S35" s="68"/>
      <c r="T35" s="67" t="s">
        <v>764</v>
      </c>
      <c r="U35" s="68"/>
      <c r="V35" s="68" t="s">
        <v>625</v>
      </c>
      <c r="W35" s="68" t="s">
        <v>639</v>
      </c>
      <c r="X35" s="68" t="s">
        <v>659</v>
      </c>
      <c r="Y35" s="68"/>
      <c r="Z35" s="68"/>
      <c r="AA35" s="68" t="s">
        <v>695</v>
      </c>
      <c r="AB35" s="68" t="s">
        <v>711</v>
      </c>
      <c r="AC35" s="68" t="s">
        <v>741</v>
      </c>
    </row>
    <row r="36" spans="2:29" ht="96" customHeight="1" x14ac:dyDescent="0.2">
      <c r="F36" s="87" t="s">
        <v>236</v>
      </c>
      <c r="M36" s="68" t="s">
        <v>472</v>
      </c>
      <c r="N36" s="68" t="s">
        <v>486</v>
      </c>
      <c r="O36" s="68" t="s">
        <v>507</v>
      </c>
      <c r="P36" s="68"/>
      <c r="Q36" s="68" t="s">
        <v>550</v>
      </c>
      <c r="R36" s="68"/>
      <c r="S36" s="68"/>
      <c r="T36" s="68" t="s">
        <v>590</v>
      </c>
      <c r="U36" s="68"/>
      <c r="V36" s="68" t="s">
        <v>626</v>
      </c>
      <c r="W36" s="68" t="s">
        <v>640</v>
      </c>
      <c r="X36" s="68"/>
      <c r="Y36" s="68"/>
      <c r="Z36" s="68"/>
      <c r="AA36" s="68" t="s">
        <v>696</v>
      </c>
      <c r="AB36" s="68" t="s">
        <v>712</v>
      </c>
      <c r="AC36" s="68" t="s">
        <v>742</v>
      </c>
    </row>
    <row r="37" spans="2:29" ht="96" customHeight="1" x14ac:dyDescent="0.2">
      <c r="F37" s="87" t="s">
        <v>237</v>
      </c>
      <c r="M37" s="68"/>
      <c r="N37" s="68"/>
      <c r="O37" s="68" t="s">
        <v>508</v>
      </c>
      <c r="P37" s="68"/>
      <c r="Q37" s="68"/>
      <c r="R37" s="68"/>
      <c r="S37" s="68"/>
      <c r="T37" s="68" t="s">
        <v>591</v>
      </c>
      <c r="U37" s="68"/>
      <c r="W37" s="68"/>
      <c r="X37" s="68"/>
      <c r="Y37" s="68"/>
      <c r="Z37" s="68"/>
      <c r="AA37" s="68"/>
      <c r="AB37" s="68" t="s">
        <v>713</v>
      </c>
      <c r="AC37" s="68" t="s">
        <v>743</v>
      </c>
    </row>
    <row r="38" spans="2:29" ht="96" customHeight="1" x14ac:dyDescent="0.2">
      <c r="F38" s="87" t="s">
        <v>238</v>
      </c>
      <c r="M38" s="68"/>
      <c r="N38" s="68"/>
      <c r="O38" s="68" t="s">
        <v>509</v>
      </c>
      <c r="P38" s="68"/>
      <c r="Q38" s="68"/>
      <c r="R38" s="68"/>
      <c r="S38" s="68"/>
      <c r="T38" s="68" t="s">
        <v>592</v>
      </c>
      <c r="U38" s="68"/>
      <c r="V38" s="68"/>
      <c r="W38" s="68"/>
      <c r="X38" s="68"/>
      <c r="Y38" s="68"/>
      <c r="Z38" s="68"/>
      <c r="AA38" s="68"/>
      <c r="AB38" s="68" t="s">
        <v>714</v>
      </c>
      <c r="AC38" s="68" t="s">
        <v>744</v>
      </c>
    </row>
    <row r="39" spans="2:29" ht="96" customHeight="1" x14ac:dyDescent="0.2">
      <c r="F39" s="87" t="s">
        <v>239</v>
      </c>
      <c r="M39" s="68"/>
      <c r="N39" s="68"/>
      <c r="O39" s="68" t="s">
        <v>510</v>
      </c>
      <c r="P39" s="68"/>
      <c r="Q39" s="68"/>
      <c r="R39" s="68"/>
      <c r="S39" s="68"/>
      <c r="T39" s="68" t="s">
        <v>593</v>
      </c>
      <c r="U39" s="68"/>
      <c r="V39" s="68"/>
      <c r="W39" s="68"/>
      <c r="X39" s="68"/>
      <c r="Y39" s="68"/>
      <c r="Z39" s="68"/>
      <c r="AA39" s="68"/>
      <c r="AB39" s="68" t="s">
        <v>715</v>
      </c>
      <c r="AC39" s="68" t="s">
        <v>745</v>
      </c>
    </row>
    <row r="40" spans="2:29" ht="96" customHeight="1" x14ac:dyDescent="0.2">
      <c r="F40" s="87" t="s">
        <v>240</v>
      </c>
      <c r="M40" s="68"/>
      <c r="N40" s="68"/>
      <c r="O40" s="68" t="s">
        <v>511</v>
      </c>
      <c r="P40" s="68"/>
      <c r="Q40" s="68"/>
      <c r="R40" s="68"/>
      <c r="S40" s="68"/>
      <c r="T40" s="68"/>
      <c r="U40" s="68"/>
      <c r="V40" s="68"/>
      <c r="W40" s="68"/>
      <c r="X40" s="68"/>
      <c r="Y40" s="68"/>
      <c r="Z40" s="68"/>
      <c r="AA40" s="68"/>
      <c r="AB40" s="68" t="s">
        <v>716</v>
      </c>
      <c r="AC40" s="68" t="s">
        <v>746</v>
      </c>
    </row>
    <row r="41" spans="2:29" ht="96" customHeight="1" x14ac:dyDescent="0.2">
      <c r="F41" s="87" t="s">
        <v>241</v>
      </c>
      <c r="M41" s="68"/>
      <c r="N41" s="68"/>
      <c r="O41" s="68" t="s">
        <v>512</v>
      </c>
      <c r="P41" s="68"/>
      <c r="Q41" s="68"/>
      <c r="R41" s="68"/>
      <c r="S41" s="68"/>
      <c r="T41" s="68"/>
      <c r="U41" s="68"/>
      <c r="V41" s="68"/>
      <c r="W41" s="68"/>
      <c r="X41" s="68"/>
      <c r="Y41" s="68"/>
      <c r="Z41" s="68"/>
      <c r="AA41" s="68"/>
      <c r="AB41" s="68" t="s">
        <v>717</v>
      </c>
      <c r="AC41" s="68" t="s">
        <v>747</v>
      </c>
    </row>
    <row r="42" spans="2:29" ht="96" customHeight="1" x14ac:dyDescent="0.2">
      <c r="F42" s="87" t="s">
        <v>242</v>
      </c>
      <c r="M42" s="68"/>
      <c r="N42" s="68"/>
      <c r="O42" s="68" t="s">
        <v>513</v>
      </c>
      <c r="P42" s="68"/>
      <c r="Q42" s="68"/>
      <c r="R42" s="68"/>
      <c r="S42" s="68"/>
      <c r="T42" s="68"/>
      <c r="U42" s="68"/>
      <c r="V42" s="68"/>
      <c r="W42" s="68"/>
      <c r="X42" s="68"/>
      <c r="Y42" s="68"/>
      <c r="Z42" s="68"/>
      <c r="AA42" s="68"/>
      <c r="AB42" s="68" t="s">
        <v>718</v>
      </c>
      <c r="AC42" s="68" t="s">
        <v>748</v>
      </c>
    </row>
    <row r="43" spans="2:29" ht="96" customHeight="1" x14ac:dyDescent="0.2">
      <c r="F43" s="87" t="s">
        <v>243</v>
      </c>
      <c r="M43" s="68"/>
      <c r="N43" s="68"/>
      <c r="O43" s="68" t="s">
        <v>514</v>
      </c>
      <c r="P43" s="68"/>
      <c r="Q43" s="68"/>
      <c r="R43" s="68"/>
      <c r="S43" s="68"/>
      <c r="T43" s="68"/>
      <c r="U43" s="68"/>
      <c r="V43" s="68"/>
      <c r="W43" s="68"/>
      <c r="X43" s="68"/>
      <c r="Y43" s="68"/>
      <c r="Z43" s="68"/>
      <c r="AA43" s="68"/>
      <c r="AB43" s="68" t="s">
        <v>719</v>
      </c>
      <c r="AC43" s="68" t="s">
        <v>749</v>
      </c>
    </row>
    <row r="44" spans="2:29" ht="96" customHeight="1" x14ac:dyDescent="0.2">
      <c r="F44" s="87" t="s">
        <v>244</v>
      </c>
      <c r="M44" s="68"/>
      <c r="N44" s="68"/>
      <c r="O44" s="68" t="s">
        <v>515</v>
      </c>
      <c r="P44" s="68"/>
      <c r="Q44" s="68"/>
      <c r="R44" s="68"/>
      <c r="S44" s="68"/>
      <c r="T44" s="68"/>
      <c r="U44" s="68"/>
      <c r="V44" s="68"/>
      <c r="W44" s="68"/>
      <c r="X44" s="68"/>
      <c r="Y44" s="68"/>
      <c r="Z44" s="68"/>
      <c r="AA44" s="68"/>
      <c r="AB44" s="68" t="s">
        <v>720</v>
      </c>
      <c r="AC44" s="68" t="s">
        <v>750</v>
      </c>
    </row>
    <row r="45" spans="2:29" ht="96" customHeight="1" x14ac:dyDescent="0.2">
      <c r="F45" s="87" t="s">
        <v>245</v>
      </c>
      <c r="M45" s="68"/>
      <c r="N45" s="68"/>
      <c r="O45" s="68" t="s">
        <v>516</v>
      </c>
      <c r="P45" s="68"/>
      <c r="Q45" s="68"/>
      <c r="R45" s="68"/>
      <c r="S45" s="68"/>
      <c r="T45" s="68"/>
      <c r="U45" s="68"/>
      <c r="V45" s="68"/>
      <c r="W45" s="68"/>
      <c r="X45" s="68"/>
      <c r="Y45" s="68"/>
      <c r="Z45" s="68"/>
      <c r="AA45" s="68"/>
      <c r="AB45" s="68" t="s">
        <v>721</v>
      </c>
      <c r="AC45" s="68" t="s">
        <v>751</v>
      </c>
    </row>
    <row r="46" spans="2:29" ht="96" customHeight="1" x14ac:dyDescent="0.2">
      <c r="F46" s="87" t="s">
        <v>246</v>
      </c>
      <c r="M46" s="68"/>
      <c r="N46" s="68"/>
      <c r="O46" s="68" t="s">
        <v>517</v>
      </c>
      <c r="P46" s="68"/>
      <c r="Q46" s="68"/>
      <c r="R46" s="68"/>
      <c r="S46" s="68"/>
      <c r="T46" s="68"/>
      <c r="U46" s="68"/>
      <c r="V46" s="68"/>
      <c r="W46" s="68"/>
      <c r="X46" s="68"/>
      <c r="Y46" s="68"/>
      <c r="Z46" s="68"/>
      <c r="AA46" s="68"/>
      <c r="AB46" s="68"/>
      <c r="AC46" s="68" t="s">
        <v>752</v>
      </c>
    </row>
    <row r="47" spans="2:29" ht="96" customHeight="1" x14ac:dyDescent="0.2">
      <c r="F47" s="87" t="s">
        <v>247</v>
      </c>
      <c r="M47" s="68"/>
      <c r="N47" s="68"/>
      <c r="O47" s="68" t="s">
        <v>518</v>
      </c>
      <c r="P47" s="68"/>
      <c r="Q47" s="68"/>
      <c r="R47" s="68"/>
      <c r="S47" s="68"/>
      <c r="T47" s="68"/>
      <c r="U47" s="68"/>
      <c r="V47" s="68"/>
      <c r="W47" s="68"/>
      <c r="X47" s="68"/>
      <c r="Y47" s="68"/>
      <c r="Z47" s="68"/>
      <c r="AA47" s="68"/>
      <c r="AB47" s="68"/>
    </row>
    <row r="48" spans="2:29" ht="96" customHeight="1" x14ac:dyDescent="0.2">
      <c r="F48" s="87" t="s">
        <v>248</v>
      </c>
      <c r="M48" s="68"/>
      <c r="N48" s="68"/>
      <c r="O48" s="68" t="s">
        <v>519</v>
      </c>
      <c r="P48" s="68"/>
      <c r="Q48" s="68"/>
      <c r="R48" s="68"/>
      <c r="S48" s="68"/>
      <c r="T48" s="68"/>
      <c r="U48" s="68"/>
      <c r="V48" s="68"/>
      <c r="W48" s="68"/>
      <c r="X48" s="68"/>
      <c r="Y48" s="68"/>
      <c r="Z48" s="68"/>
      <c r="AA48" s="68"/>
      <c r="AB48" s="68"/>
      <c r="AC48" s="68"/>
    </row>
    <row r="49" spans="6:29" ht="96" customHeight="1" x14ac:dyDescent="0.2">
      <c r="F49" s="87" t="s">
        <v>249</v>
      </c>
      <c r="M49" s="68"/>
      <c r="N49" s="68"/>
      <c r="O49" s="68" t="s">
        <v>520</v>
      </c>
      <c r="P49" s="68"/>
      <c r="Q49" s="68"/>
      <c r="R49" s="68"/>
      <c r="S49" s="68"/>
      <c r="T49" s="68"/>
      <c r="U49" s="68"/>
      <c r="V49" s="68"/>
      <c r="W49" s="68"/>
      <c r="X49" s="68"/>
      <c r="Y49" s="68"/>
      <c r="Z49" s="68"/>
      <c r="AA49" s="68"/>
      <c r="AB49" s="68"/>
      <c r="AC49" s="68"/>
    </row>
    <row r="50" spans="6:29" ht="96" customHeight="1" x14ac:dyDescent="0.2">
      <c r="F50" s="87" t="s">
        <v>250</v>
      </c>
      <c r="M50" s="68"/>
      <c r="N50" s="68"/>
      <c r="O50" s="68" t="s">
        <v>521</v>
      </c>
      <c r="P50" s="68"/>
      <c r="Q50" s="68"/>
      <c r="R50" s="68"/>
      <c r="S50" s="68"/>
      <c r="T50" s="68"/>
      <c r="U50" s="68"/>
      <c r="V50" s="68"/>
      <c r="W50" s="68"/>
      <c r="X50" s="68"/>
      <c r="Y50" s="68"/>
      <c r="Z50" s="68"/>
      <c r="AA50" s="68"/>
      <c r="AB50" s="68"/>
      <c r="AC50" s="68"/>
    </row>
    <row r="51" spans="6:29" ht="96" customHeight="1" x14ac:dyDescent="0.2">
      <c r="F51" s="87" t="s">
        <v>251</v>
      </c>
      <c r="M51" s="68"/>
      <c r="N51" s="68"/>
      <c r="O51" s="68"/>
      <c r="P51" s="68"/>
      <c r="Q51" s="68"/>
      <c r="R51" s="68"/>
      <c r="S51" s="68"/>
      <c r="T51" s="68"/>
      <c r="U51" s="68"/>
      <c r="V51" s="68"/>
      <c r="W51" s="68"/>
      <c r="X51" s="68"/>
      <c r="Y51" s="68"/>
      <c r="Z51" s="68"/>
      <c r="AA51" s="68"/>
      <c r="AB51" s="68"/>
      <c r="AC51" s="68"/>
    </row>
    <row r="52" spans="6:29" ht="96" customHeight="1" x14ac:dyDescent="0.2">
      <c r="F52" s="87" t="s">
        <v>252</v>
      </c>
      <c r="M52" s="68"/>
      <c r="N52" s="68"/>
      <c r="O52" s="68"/>
      <c r="P52" s="68"/>
      <c r="Q52" s="68"/>
      <c r="R52" s="68"/>
      <c r="S52" s="68"/>
      <c r="T52" s="68"/>
      <c r="U52" s="68"/>
      <c r="V52" s="68"/>
      <c r="W52" s="68"/>
      <c r="X52" s="68"/>
      <c r="Y52" s="68"/>
      <c r="Z52" s="68"/>
      <c r="AA52" s="68"/>
      <c r="AB52" s="68"/>
      <c r="AC52" s="68"/>
    </row>
    <row r="53" spans="6:29" ht="96" customHeight="1" x14ac:dyDescent="0.2">
      <c r="F53" s="87" t="s">
        <v>253</v>
      </c>
      <c r="M53" s="68"/>
      <c r="N53" s="68"/>
      <c r="O53" s="68"/>
      <c r="P53" s="68"/>
      <c r="Q53" s="68"/>
      <c r="R53" s="68"/>
      <c r="S53" s="68"/>
      <c r="T53" s="68"/>
      <c r="U53" s="68"/>
      <c r="V53" s="68"/>
      <c r="W53" s="68"/>
      <c r="X53" s="68"/>
      <c r="Y53" s="68"/>
      <c r="Z53" s="68"/>
      <c r="AA53" s="68"/>
      <c r="AB53" s="68"/>
      <c r="AC53" s="68"/>
    </row>
    <row r="54" spans="6:29" ht="96" customHeight="1" x14ac:dyDescent="0.2">
      <c r="F54" s="87" t="s">
        <v>254</v>
      </c>
      <c r="M54" s="68"/>
      <c r="N54" s="68"/>
      <c r="O54" s="68"/>
      <c r="P54" s="68"/>
      <c r="Q54" s="68"/>
      <c r="R54" s="68"/>
      <c r="S54" s="68"/>
      <c r="T54" s="68"/>
      <c r="U54" s="68"/>
      <c r="V54" s="68"/>
      <c r="W54" s="68"/>
      <c r="X54" s="68"/>
      <c r="Y54" s="68"/>
      <c r="Z54" s="68"/>
      <c r="AA54" s="68"/>
      <c r="AB54" s="68"/>
      <c r="AC54" s="68"/>
    </row>
    <row r="55" spans="6:29" ht="96" customHeight="1" x14ac:dyDescent="0.2">
      <c r="F55" s="87" t="s">
        <v>255</v>
      </c>
      <c r="M55" s="68"/>
      <c r="N55" s="68"/>
      <c r="O55" s="68"/>
      <c r="P55" s="68"/>
      <c r="Q55" s="68"/>
      <c r="R55" s="68"/>
      <c r="S55" s="68"/>
      <c r="T55" s="68"/>
      <c r="U55" s="68"/>
      <c r="V55" s="68"/>
      <c r="W55" s="68"/>
      <c r="X55" s="68"/>
      <c r="Y55" s="68"/>
      <c r="Z55" s="68"/>
      <c r="AA55" s="68"/>
      <c r="AB55" s="68"/>
      <c r="AC55" s="68"/>
    </row>
    <row r="56" spans="6:29" ht="96" customHeight="1" x14ac:dyDescent="0.2">
      <c r="F56" s="87" t="s">
        <v>256</v>
      </c>
      <c r="M56" s="68"/>
      <c r="N56" s="68"/>
      <c r="O56" s="68"/>
      <c r="P56" s="68"/>
      <c r="Q56" s="68"/>
      <c r="R56" s="68"/>
      <c r="S56" s="68"/>
      <c r="T56" s="68"/>
      <c r="U56" s="68"/>
      <c r="V56" s="68"/>
      <c r="W56" s="68"/>
      <c r="X56" s="68"/>
      <c r="Y56" s="68"/>
      <c r="Z56" s="68"/>
      <c r="AA56" s="68"/>
      <c r="AB56" s="68"/>
      <c r="AC56" s="68"/>
    </row>
    <row r="57" spans="6:29" ht="96" customHeight="1" x14ac:dyDescent="0.2">
      <c r="F57" s="87" t="s">
        <v>257</v>
      </c>
      <c r="M57" s="68"/>
      <c r="N57" s="68"/>
      <c r="O57" s="68"/>
      <c r="P57" s="68"/>
      <c r="Q57" s="68"/>
      <c r="R57" s="68"/>
      <c r="S57" s="68"/>
      <c r="T57" s="68"/>
      <c r="U57" s="68"/>
      <c r="V57" s="68"/>
      <c r="W57" s="68"/>
      <c r="X57" s="68"/>
      <c r="Y57" s="68"/>
      <c r="Z57" s="68"/>
      <c r="AA57" s="68"/>
      <c r="AB57" s="68"/>
      <c r="AC57" s="68"/>
    </row>
    <row r="58" spans="6:29" ht="96" customHeight="1" x14ac:dyDescent="0.2">
      <c r="F58" s="87" t="s">
        <v>258</v>
      </c>
      <c r="M58" s="68"/>
      <c r="N58" s="68"/>
      <c r="O58" s="68"/>
      <c r="P58" s="68"/>
      <c r="Q58" s="68"/>
      <c r="R58" s="68"/>
      <c r="S58" s="68"/>
      <c r="T58" s="68"/>
      <c r="U58" s="68"/>
      <c r="V58" s="68"/>
      <c r="W58" s="68"/>
      <c r="X58" s="68"/>
      <c r="Y58" s="68"/>
      <c r="Z58" s="68"/>
      <c r="AA58" s="68"/>
      <c r="AB58" s="68"/>
      <c r="AC58" s="68"/>
    </row>
    <row r="59" spans="6:29" ht="96" customHeight="1" x14ac:dyDescent="0.2">
      <c r="F59" s="87" t="s">
        <v>259</v>
      </c>
      <c r="M59" s="68"/>
      <c r="N59" s="68"/>
      <c r="O59" s="68"/>
      <c r="P59" s="68"/>
      <c r="Q59" s="68"/>
      <c r="R59" s="68"/>
      <c r="S59" s="68"/>
      <c r="T59" s="68"/>
      <c r="U59" s="68"/>
      <c r="V59" s="68"/>
      <c r="W59" s="68"/>
      <c r="X59" s="68"/>
      <c r="Y59" s="68"/>
      <c r="Z59" s="68"/>
      <c r="AA59" s="68"/>
      <c r="AB59" s="68"/>
      <c r="AC59" s="68"/>
    </row>
    <row r="60" spans="6:29" ht="96" customHeight="1" x14ac:dyDescent="0.2">
      <c r="F60" s="87" t="s">
        <v>260</v>
      </c>
      <c r="M60" s="68"/>
      <c r="N60" s="68"/>
      <c r="O60" s="68"/>
      <c r="P60" s="68"/>
      <c r="Q60" s="68"/>
      <c r="R60" s="68"/>
      <c r="S60" s="68"/>
      <c r="T60" s="68"/>
      <c r="U60" s="68"/>
      <c r="V60" s="68"/>
      <c r="W60" s="68"/>
      <c r="X60" s="68"/>
      <c r="Y60" s="68"/>
      <c r="Z60" s="68"/>
      <c r="AA60" s="68"/>
      <c r="AB60" s="68"/>
      <c r="AC60" s="68"/>
    </row>
    <row r="61" spans="6:29" ht="96" customHeight="1" x14ac:dyDescent="0.2">
      <c r="F61" s="87" t="s">
        <v>261</v>
      </c>
      <c r="M61" s="68"/>
      <c r="N61" s="68"/>
      <c r="O61" s="68"/>
      <c r="P61" s="68"/>
      <c r="Q61" s="68"/>
      <c r="R61" s="68"/>
      <c r="S61" s="68"/>
      <c r="T61" s="68"/>
      <c r="U61" s="68"/>
      <c r="V61" s="68"/>
      <c r="W61" s="68"/>
      <c r="X61" s="68"/>
      <c r="Y61" s="68"/>
      <c r="Z61" s="68"/>
      <c r="AA61" s="68"/>
      <c r="AB61" s="68"/>
      <c r="AC61" s="68"/>
    </row>
    <row r="62" spans="6:29" ht="96" customHeight="1" x14ac:dyDescent="0.2">
      <c r="F62" s="87" t="s">
        <v>262</v>
      </c>
      <c r="M62" s="68"/>
      <c r="N62" s="68"/>
      <c r="O62" s="68"/>
      <c r="P62" s="68"/>
      <c r="Q62" s="68"/>
      <c r="R62" s="68"/>
      <c r="S62" s="68"/>
      <c r="T62" s="68"/>
      <c r="U62" s="68"/>
      <c r="V62" s="68"/>
      <c r="W62" s="68"/>
      <c r="X62" s="68"/>
      <c r="Y62" s="68"/>
      <c r="Z62" s="68"/>
      <c r="AA62" s="68"/>
      <c r="AB62" s="68"/>
      <c r="AC62" s="68"/>
    </row>
    <row r="63" spans="6:29" ht="96" customHeight="1" x14ac:dyDescent="0.2">
      <c r="F63" s="87" t="s">
        <v>263</v>
      </c>
      <c r="M63" s="68"/>
      <c r="N63" s="68"/>
      <c r="O63" s="68"/>
      <c r="P63" s="68"/>
      <c r="Q63" s="68"/>
      <c r="R63" s="68"/>
      <c r="S63" s="68"/>
      <c r="T63" s="68"/>
      <c r="U63" s="68"/>
      <c r="V63" s="68"/>
      <c r="W63" s="68"/>
      <c r="X63" s="68"/>
      <c r="Y63" s="68"/>
      <c r="Z63" s="68"/>
      <c r="AA63" s="68"/>
      <c r="AB63" s="68"/>
      <c r="AC63" s="68"/>
    </row>
    <row r="64" spans="6:29" ht="96" customHeight="1" x14ac:dyDescent="0.2">
      <c r="F64" s="87" t="s">
        <v>264</v>
      </c>
      <c r="M64" s="68"/>
      <c r="N64" s="68"/>
      <c r="O64" s="68"/>
      <c r="P64" s="68"/>
      <c r="Q64" s="68"/>
      <c r="R64" s="68"/>
      <c r="S64" s="68"/>
      <c r="T64" s="68"/>
      <c r="U64" s="68"/>
      <c r="V64" s="68"/>
      <c r="W64" s="68"/>
      <c r="X64" s="68"/>
      <c r="Y64" s="68"/>
      <c r="Z64" s="68"/>
      <c r="AA64" s="68"/>
      <c r="AB64" s="68"/>
      <c r="AC64" s="68"/>
    </row>
    <row r="65" spans="6:29" ht="96" customHeight="1" x14ac:dyDescent="0.2">
      <c r="F65" s="87" t="s">
        <v>265</v>
      </c>
      <c r="M65" s="68"/>
      <c r="N65" s="68"/>
      <c r="O65" s="68"/>
      <c r="P65" s="68"/>
      <c r="Q65" s="68"/>
      <c r="R65" s="68"/>
      <c r="S65" s="68"/>
      <c r="T65" s="68"/>
      <c r="U65" s="68"/>
      <c r="V65" s="68"/>
      <c r="W65" s="68"/>
      <c r="X65" s="68"/>
      <c r="Y65" s="68"/>
      <c r="Z65" s="68"/>
      <c r="AA65" s="68"/>
      <c r="AB65" s="68"/>
      <c r="AC65" s="68"/>
    </row>
    <row r="66" spans="6:29" ht="96" customHeight="1" x14ac:dyDescent="0.2">
      <c r="F66" s="87" t="s">
        <v>266</v>
      </c>
      <c r="M66" s="68"/>
      <c r="N66" s="68"/>
      <c r="O66" s="68"/>
      <c r="P66" s="68"/>
      <c r="Q66" s="68"/>
      <c r="R66" s="68"/>
      <c r="S66" s="68"/>
      <c r="T66" s="68"/>
      <c r="U66" s="68"/>
      <c r="V66" s="68"/>
      <c r="W66" s="68"/>
      <c r="X66" s="68"/>
      <c r="Y66" s="68"/>
      <c r="Z66" s="68"/>
      <c r="AA66" s="68"/>
      <c r="AB66" s="68"/>
      <c r="AC66" s="68"/>
    </row>
    <row r="67" spans="6:29" ht="96" customHeight="1" x14ac:dyDescent="0.2">
      <c r="F67" s="87" t="s">
        <v>267</v>
      </c>
      <c r="M67" s="68"/>
      <c r="N67" s="68"/>
      <c r="O67" s="68"/>
      <c r="P67" s="68"/>
      <c r="Q67" s="68"/>
      <c r="R67" s="68"/>
      <c r="S67" s="68"/>
      <c r="T67" s="68"/>
      <c r="U67" s="68"/>
      <c r="V67" s="68"/>
      <c r="W67" s="68"/>
      <c r="X67" s="68"/>
      <c r="Y67" s="68"/>
      <c r="Z67" s="68"/>
      <c r="AA67" s="68"/>
      <c r="AB67" s="68"/>
      <c r="AC67" s="68"/>
    </row>
    <row r="68" spans="6:29" ht="96" customHeight="1" x14ac:dyDescent="0.2">
      <c r="F68" s="87" t="s">
        <v>268</v>
      </c>
      <c r="M68" s="68"/>
      <c r="N68" s="68"/>
      <c r="O68" s="68"/>
      <c r="P68" s="68"/>
      <c r="Q68" s="68"/>
      <c r="R68" s="68"/>
      <c r="S68" s="68"/>
      <c r="T68" s="68"/>
      <c r="U68" s="68"/>
      <c r="V68" s="68"/>
      <c r="W68" s="68"/>
      <c r="X68" s="68"/>
      <c r="Y68" s="68"/>
      <c r="Z68" s="68"/>
      <c r="AA68" s="68"/>
      <c r="AB68" s="68"/>
      <c r="AC68" s="68"/>
    </row>
    <row r="69" spans="6:29" ht="96" customHeight="1" x14ac:dyDescent="0.2">
      <c r="F69" s="87" t="s">
        <v>269</v>
      </c>
      <c r="M69" s="68"/>
      <c r="N69" s="68"/>
      <c r="O69" s="68"/>
      <c r="P69" s="68"/>
      <c r="Q69" s="68"/>
      <c r="R69" s="68"/>
      <c r="S69" s="68"/>
      <c r="T69" s="68"/>
      <c r="U69" s="68"/>
      <c r="V69" s="68"/>
      <c r="W69" s="68"/>
      <c r="X69" s="68"/>
      <c r="Y69" s="68"/>
      <c r="Z69" s="68"/>
      <c r="AA69" s="68"/>
      <c r="AB69" s="68"/>
      <c r="AC69" s="68"/>
    </row>
    <row r="70" spans="6:29" ht="96" customHeight="1" x14ac:dyDescent="0.2">
      <c r="F70" s="87" t="s">
        <v>270</v>
      </c>
      <c r="M70" s="68"/>
      <c r="N70" s="68"/>
      <c r="O70" s="68"/>
      <c r="P70" s="68"/>
      <c r="Q70" s="68"/>
      <c r="R70" s="68"/>
      <c r="S70" s="68"/>
      <c r="T70" s="68"/>
      <c r="U70" s="68"/>
      <c r="V70" s="68"/>
      <c r="W70" s="68"/>
      <c r="X70" s="68"/>
      <c r="Y70" s="68"/>
      <c r="Z70" s="68"/>
      <c r="AA70" s="68"/>
      <c r="AB70" s="68"/>
      <c r="AC70" s="68"/>
    </row>
    <row r="71" spans="6:29" ht="96" customHeight="1" x14ac:dyDescent="0.2">
      <c r="F71" s="87" t="s">
        <v>271</v>
      </c>
      <c r="M71" s="68"/>
      <c r="N71" s="68"/>
      <c r="O71" s="68"/>
      <c r="P71" s="68"/>
      <c r="Q71" s="68"/>
      <c r="R71" s="68"/>
      <c r="S71" s="68"/>
      <c r="T71" s="68"/>
      <c r="U71" s="68"/>
      <c r="V71" s="68"/>
      <c r="W71" s="68"/>
      <c r="X71" s="68"/>
      <c r="Y71" s="68"/>
      <c r="Z71" s="68"/>
      <c r="AA71" s="68"/>
      <c r="AB71" s="68"/>
      <c r="AC71" s="68"/>
    </row>
    <row r="72" spans="6:29" ht="96" customHeight="1" x14ac:dyDescent="0.2">
      <c r="F72" s="87" t="s">
        <v>272</v>
      </c>
      <c r="M72" s="68"/>
      <c r="N72" s="68"/>
      <c r="O72" s="68"/>
      <c r="P72" s="68"/>
      <c r="Q72" s="68"/>
      <c r="R72" s="68"/>
      <c r="S72" s="68"/>
      <c r="T72" s="68"/>
      <c r="U72" s="68"/>
      <c r="V72" s="68"/>
      <c r="W72" s="68"/>
      <c r="X72" s="68"/>
      <c r="Y72" s="68"/>
      <c r="Z72" s="68"/>
      <c r="AA72" s="68"/>
      <c r="AB72" s="68"/>
      <c r="AC72" s="68"/>
    </row>
    <row r="73" spans="6:29" ht="96" customHeight="1" x14ac:dyDescent="0.2">
      <c r="F73" s="87" t="s">
        <v>273</v>
      </c>
      <c r="M73" s="68"/>
      <c r="N73" s="68"/>
      <c r="O73" s="68"/>
      <c r="P73" s="68"/>
      <c r="Q73" s="68"/>
      <c r="R73" s="68"/>
      <c r="S73" s="68"/>
      <c r="T73" s="68"/>
      <c r="U73" s="68"/>
      <c r="V73" s="68"/>
      <c r="W73" s="68"/>
      <c r="X73" s="68"/>
      <c r="Y73" s="68"/>
      <c r="Z73" s="68"/>
      <c r="AA73" s="68"/>
      <c r="AB73" s="68"/>
      <c r="AC73" s="68"/>
    </row>
    <row r="74" spans="6:29" ht="96" customHeight="1" x14ac:dyDescent="0.2">
      <c r="F74" s="87" t="s">
        <v>274</v>
      </c>
      <c r="M74" s="68"/>
      <c r="N74" s="68"/>
      <c r="O74" s="68"/>
      <c r="P74" s="68"/>
      <c r="Q74" s="68"/>
      <c r="R74" s="68"/>
      <c r="S74" s="68"/>
      <c r="T74" s="68"/>
      <c r="U74" s="68"/>
      <c r="V74" s="68"/>
      <c r="W74" s="68"/>
      <c r="X74" s="68"/>
      <c r="Y74" s="68"/>
      <c r="Z74" s="68"/>
      <c r="AA74" s="68"/>
      <c r="AB74" s="68"/>
      <c r="AC74" s="68"/>
    </row>
    <row r="75" spans="6:29" ht="96" customHeight="1" x14ac:dyDescent="0.2">
      <c r="F75" s="87" t="s">
        <v>275</v>
      </c>
      <c r="M75" s="68"/>
      <c r="N75" s="68"/>
      <c r="O75" s="68"/>
      <c r="P75" s="68"/>
      <c r="Q75" s="68"/>
      <c r="R75" s="68"/>
      <c r="S75" s="68"/>
      <c r="T75" s="68"/>
      <c r="U75" s="68"/>
      <c r="V75" s="68"/>
      <c r="W75" s="68"/>
      <c r="X75" s="68"/>
      <c r="Y75" s="68"/>
      <c r="Z75" s="68"/>
      <c r="AA75" s="68"/>
      <c r="AB75" s="68"/>
      <c r="AC75" s="68"/>
    </row>
    <row r="76" spans="6:29" ht="96" customHeight="1" x14ac:dyDescent="0.2">
      <c r="F76" s="87" t="s">
        <v>276</v>
      </c>
      <c r="M76" s="68"/>
      <c r="N76" s="68"/>
      <c r="O76" s="68"/>
      <c r="P76" s="68"/>
      <c r="Q76" s="68"/>
      <c r="R76" s="68"/>
      <c r="S76" s="68"/>
      <c r="T76" s="68"/>
      <c r="U76" s="68"/>
      <c r="V76" s="68"/>
      <c r="W76" s="68"/>
      <c r="X76" s="68"/>
      <c r="Y76" s="68"/>
      <c r="Z76" s="68"/>
      <c r="AA76" s="68"/>
      <c r="AB76" s="68"/>
      <c r="AC76" s="68"/>
    </row>
    <row r="77" spans="6:29" ht="96" customHeight="1" x14ac:dyDescent="0.2">
      <c r="F77" s="87" t="s">
        <v>277</v>
      </c>
      <c r="M77" s="68"/>
      <c r="N77" s="68"/>
      <c r="O77" s="68"/>
      <c r="P77" s="68"/>
      <c r="Q77" s="68"/>
      <c r="R77" s="68"/>
      <c r="S77" s="68"/>
      <c r="T77" s="68"/>
      <c r="U77" s="68"/>
      <c r="V77" s="68"/>
      <c r="W77" s="68"/>
      <c r="X77" s="68"/>
      <c r="Y77" s="68"/>
      <c r="Z77" s="68"/>
      <c r="AA77" s="68"/>
      <c r="AB77" s="68"/>
      <c r="AC77" s="68"/>
    </row>
    <row r="78" spans="6:29" ht="96" customHeight="1" x14ac:dyDescent="0.2">
      <c r="F78" s="86" t="s">
        <v>278</v>
      </c>
      <c r="M78" s="68"/>
      <c r="N78" s="68"/>
      <c r="O78" s="68"/>
      <c r="P78" s="68"/>
      <c r="Q78" s="68"/>
      <c r="R78" s="68"/>
      <c r="S78" s="68"/>
      <c r="T78" s="68"/>
      <c r="U78" s="68"/>
      <c r="V78" s="68"/>
      <c r="W78" s="68"/>
      <c r="X78" s="68"/>
      <c r="Y78" s="68"/>
      <c r="Z78" s="68"/>
      <c r="AA78" s="68"/>
      <c r="AB78" s="68"/>
      <c r="AC78" s="68"/>
    </row>
    <row r="79" spans="6:29" ht="96" customHeight="1" x14ac:dyDescent="0.2">
      <c r="M79" s="68"/>
      <c r="N79" s="68"/>
      <c r="O79" s="68"/>
      <c r="P79" s="68"/>
      <c r="Q79" s="68"/>
      <c r="R79" s="68"/>
      <c r="S79" s="68"/>
      <c r="T79" s="68"/>
      <c r="U79" s="68"/>
      <c r="V79" s="68"/>
      <c r="W79" s="68"/>
      <c r="X79" s="68"/>
      <c r="Y79" s="68"/>
      <c r="Z79" s="68"/>
      <c r="AA79" s="68"/>
      <c r="AB79" s="68"/>
      <c r="AC79" s="68"/>
    </row>
    <row r="80" spans="6:29" ht="96" customHeight="1" x14ac:dyDescent="0.2">
      <c r="M80" s="68"/>
      <c r="N80" s="68"/>
      <c r="O80" s="68"/>
      <c r="P80" s="68"/>
      <c r="Q80" s="68"/>
      <c r="R80" s="68"/>
      <c r="S80" s="68"/>
      <c r="T80" s="68"/>
      <c r="U80" s="68"/>
      <c r="V80" s="68"/>
      <c r="W80" s="68"/>
      <c r="X80" s="68"/>
      <c r="Y80" s="68"/>
      <c r="Z80" s="68"/>
      <c r="AA80" s="68"/>
      <c r="AB80" s="68"/>
      <c r="AC80" s="68"/>
    </row>
    <row r="81" spans="13:29" ht="96" customHeight="1" x14ac:dyDescent="0.2">
      <c r="M81" s="68"/>
      <c r="N81" s="68"/>
      <c r="O81" s="68"/>
      <c r="P81" s="68"/>
      <c r="Q81" s="68"/>
      <c r="R81" s="68"/>
      <c r="S81" s="68"/>
      <c r="T81" s="68"/>
      <c r="U81" s="68"/>
      <c r="V81" s="68"/>
      <c r="W81" s="68"/>
      <c r="X81" s="68"/>
      <c r="Y81" s="68"/>
      <c r="Z81" s="68"/>
      <c r="AA81" s="68"/>
      <c r="AB81" s="68"/>
      <c r="AC81" s="68"/>
    </row>
    <row r="82" spans="13:29" ht="96" customHeight="1" x14ac:dyDescent="0.2">
      <c r="M82" s="68"/>
      <c r="N82" s="68"/>
      <c r="O82" s="68"/>
      <c r="P82" s="68"/>
      <c r="Q82" s="68"/>
      <c r="R82" s="68"/>
      <c r="S82" s="68"/>
      <c r="T82" s="68"/>
      <c r="U82" s="68"/>
      <c r="V82" s="68"/>
      <c r="W82" s="68"/>
      <c r="X82" s="68"/>
      <c r="Y82" s="68"/>
      <c r="Z82" s="68"/>
      <c r="AA82" s="68"/>
      <c r="AB82" s="68"/>
      <c r="AC82" s="68"/>
    </row>
    <row r="83" spans="13:29" ht="96" customHeight="1" x14ac:dyDescent="0.2">
      <c r="M83" s="68"/>
      <c r="N83" s="68"/>
      <c r="O83" s="68"/>
      <c r="P83" s="68"/>
      <c r="Q83" s="68"/>
      <c r="R83" s="68"/>
      <c r="S83" s="68"/>
      <c r="T83" s="68"/>
      <c r="U83" s="68"/>
      <c r="V83" s="68"/>
      <c r="W83" s="68"/>
      <c r="X83" s="68"/>
      <c r="Y83" s="68"/>
      <c r="Z83" s="68"/>
      <c r="AA83" s="68"/>
      <c r="AB83" s="68"/>
      <c r="AC83" s="68"/>
    </row>
    <row r="84" spans="13:29" ht="96" customHeight="1" x14ac:dyDescent="0.2">
      <c r="M84" s="68"/>
      <c r="N84" s="68"/>
      <c r="O84" s="68"/>
      <c r="P84" s="68"/>
      <c r="Q84" s="68"/>
      <c r="R84" s="68"/>
      <c r="S84" s="68"/>
      <c r="T84" s="68"/>
      <c r="U84" s="68"/>
      <c r="V84" s="68"/>
      <c r="W84" s="68"/>
      <c r="X84" s="68"/>
      <c r="Y84" s="68"/>
      <c r="Z84" s="68"/>
      <c r="AA84" s="68"/>
      <c r="AB84" s="68"/>
      <c r="AC84" s="68"/>
    </row>
  </sheetData>
  <sortState xmlns:xlrd2="http://schemas.microsoft.com/office/spreadsheetml/2017/richdata2" ref="F3:F77">
    <sortCondition ref="F3"/>
  </sortState>
  <mergeCells count="1">
    <mergeCell ref="M1:AT1"/>
  </mergeCells>
  <hyperlinks>
    <hyperlink ref="C3" location="'Misión Alto Nivel'!A1" display="Misión de Alto Nivel" xr:uid="{00000000-0004-0000-0000-000000000000}"/>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53"/>
  <sheetViews>
    <sheetView tabSelected="1" zoomScale="110" zoomScaleNormal="110" workbookViewId="0">
      <selection activeCell="B2" sqref="B2:G5"/>
    </sheetView>
  </sheetViews>
  <sheetFormatPr baseColWidth="10" defaultColWidth="11.5" defaultRowHeight="15" x14ac:dyDescent="0.2"/>
  <cols>
    <col min="5" max="8" width="11.5" customWidth="1"/>
    <col min="10" max="11" width="11.5" customWidth="1"/>
  </cols>
  <sheetData>
    <row r="1" spans="2:11" ht="16" thickBot="1" x14ac:dyDescent="0.25"/>
    <row r="2" spans="2:11" x14ac:dyDescent="0.2">
      <c r="B2" s="256" t="s">
        <v>443</v>
      </c>
      <c r="C2" s="257"/>
      <c r="D2" s="257"/>
      <c r="E2" s="257"/>
      <c r="F2" s="257"/>
      <c r="G2" s="258"/>
      <c r="H2" s="256"/>
      <c r="I2" s="257"/>
      <c r="J2" s="257"/>
      <c r="K2" s="258"/>
    </row>
    <row r="3" spans="2:11" x14ac:dyDescent="0.2">
      <c r="B3" s="259"/>
      <c r="C3" s="260"/>
      <c r="D3" s="260"/>
      <c r="E3" s="260"/>
      <c r="F3" s="260"/>
      <c r="G3" s="261"/>
      <c r="H3" s="259"/>
      <c r="I3" s="260"/>
      <c r="J3" s="260"/>
      <c r="K3" s="261"/>
    </row>
    <row r="4" spans="2:11" x14ac:dyDescent="0.2">
      <c r="B4" s="259"/>
      <c r="C4" s="260"/>
      <c r="D4" s="260"/>
      <c r="E4" s="260"/>
      <c r="F4" s="260"/>
      <c r="G4" s="261"/>
      <c r="H4" s="259"/>
      <c r="I4" s="260"/>
      <c r="J4" s="260"/>
      <c r="K4" s="261"/>
    </row>
    <row r="5" spans="2:11" ht="16" thickBot="1" x14ac:dyDescent="0.25">
      <c r="B5" s="262"/>
      <c r="C5" s="263"/>
      <c r="D5" s="263"/>
      <c r="E5" s="263"/>
      <c r="F5" s="263"/>
      <c r="G5" s="264"/>
      <c r="H5" s="262"/>
      <c r="I5" s="263"/>
      <c r="J5" s="263"/>
      <c r="K5" s="264"/>
    </row>
    <row r="6" spans="2:11" x14ac:dyDescent="0.2">
      <c r="B6" s="265" t="s">
        <v>279</v>
      </c>
      <c r="C6" s="266"/>
      <c r="D6" s="266"/>
      <c r="E6" s="267"/>
      <c r="F6" s="271"/>
      <c r="G6" s="272"/>
      <c r="H6" s="272"/>
      <c r="I6" s="272"/>
      <c r="J6" s="272"/>
      <c r="K6" s="273"/>
    </row>
    <row r="7" spans="2:11" ht="16" thickBot="1" x14ac:dyDescent="0.25">
      <c r="B7" s="268"/>
      <c r="C7" s="269"/>
      <c r="D7" s="269"/>
      <c r="E7" s="270"/>
      <c r="F7" s="274"/>
      <c r="G7" s="275"/>
      <c r="H7" s="275"/>
      <c r="I7" s="275"/>
      <c r="J7" s="275"/>
      <c r="K7" s="276"/>
    </row>
    <row r="8" spans="2:11" ht="16" thickBot="1" x14ac:dyDescent="0.25">
      <c r="B8" s="108"/>
      <c r="C8" s="108"/>
      <c r="D8" s="108"/>
      <c r="E8" s="108"/>
      <c r="F8" s="108"/>
      <c r="G8" s="108"/>
      <c r="H8" s="108"/>
      <c r="I8" s="108"/>
      <c r="J8" s="108"/>
      <c r="K8" s="108"/>
    </row>
    <row r="9" spans="2:11" ht="16" thickBot="1" x14ac:dyDescent="0.25">
      <c r="B9" s="277" t="s">
        <v>280</v>
      </c>
      <c r="C9" s="278"/>
      <c r="D9" s="278"/>
      <c r="E9" s="278"/>
      <c r="F9" s="278"/>
      <c r="G9" s="278"/>
      <c r="H9" s="278"/>
      <c r="I9" s="278"/>
      <c r="J9" s="278"/>
      <c r="K9" s="279"/>
    </row>
    <row r="10" spans="2:11" ht="26.25" customHeight="1" thickBot="1" x14ac:dyDescent="0.25">
      <c r="B10" s="109" t="s">
        <v>445</v>
      </c>
      <c r="C10" s="298" t="s">
        <v>448</v>
      </c>
      <c r="D10" s="299"/>
      <c r="E10" s="299"/>
      <c r="F10" s="299"/>
      <c r="G10" s="299"/>
      <c r="H10" s="300"/>
      <c r="I10" s="433" t="s">
        <v>757</v>
      </c>
      <c r="J10" s="434"/>
      <c r="K10" s="435"/>
    </row>
    <row r="11" spans="2:11" ht="16" thickBot="1" x14ac:dyDescent="0.25">
      <c r="B11" s="125"/>
      <c r="C11" s="438"/>
      <c r="D11" s="436"/>
      <c r="E11" s="436"/>
      <c r="F11" s="436"/>
      <c r="G11" s="436"/>
      <c r="H11" s="437"/>
      <c r="I11" s="436"/>
      <c r="J11" s="436"/>
      <c r="K11" s="437"/>
    </row>
    <row r="12" spans="2:11" ht="16" thickBot="1" x14ac:dyDescent="0.25">
      <c r="B12" s="108"/>
      <c r="C12" s="108"/>
      <c r="D12" s="108"/>
      <c r="E12" s="108"/>
      <c r="F12" s="108"/>
      <c r="G12" s="108"/>
      <c r="H12" s="108"/>
      <c r="I12" s="108"/>
      <c r="J12" s="108"/>
      <c r="K12" s="108"/>
    </row>
    <row r="13" spans="2:11" ht="15.75" customHeight="1" thickBot="1" x14ac:dyDescent="0.25">
      <c r="B13" s="186" t="s">
        <v>281</v>
      </c>
      <c r="C13" s="187"/>
      <c r="D13" s="187"/>
      <c r="E13" s="187"/>
      <c r="F13" s="187"/>
      <c r="G13" s="187"/>
      <c r="H13" s="187"/>
      <c r="I13" s="187"/>
      <c r="J13" s="187"/>
      <c r="K13" s="188"/>
    </row>
    <row r="14" spans="2:11" ht="16" thickBot="1" x14ac:dyDescent="0.25">
      <c r="B14" s="282" t="s">
        <v>282</v>
      </c>
      <c r="C14" s="283"/>
      <c r="D14" s="283"/>
      <c r="E14" s="283"/>
      <c r="F14" s="284"/>
      <c r="G14" s="285" t="s">
        <v>283</v>
      </c>
      <c r="H14" s="286"/>
      <c r="I14" s="286"/>
      <c r="J14" s="286"/>
      <c r="K14" s="287"/>
    </row>
    <row r="15" spans="2:11" x14ac:dyDescent="0.2">
      <c r="B15" s="292" t="s">
        <v>284</v>
      </c>
      <c r="C15" s="293"/>
      <c r="D15" s="293"/>
      <c r="E15" s="293"/>
      <c r="F15" s="294"/>
      <c r="G15" s="295" t="s">
        <v>284</v>
      </c>
      <c r="H15" s="296"/>
      <c r="I15" s="296"/>
      <c r="J15" s="296"/>
      <c r="K15" s="297"/>
    </row>
    <row r="16" spans="2:11" x14ac:dyDescent="0.2">
      <c r="B16" s="228" t="s">
        <v>285</v>
      </c>
      <c r="C16" s="240"/>
      <c r="D16" s="232" t="s">
        <v>286</v>
      </c>
      <c r="E16" s="232"/>
      <c r="F16" s="114" t="s">
        <v>449</v>
      </c>
      <c r="G16" s="280" t="s">
        <v>285</v>
      </c>
      <c r="H16" s="281"/>
      <c r="I16" s="281" t="s">
        <v>286</v>
      </c>
      <c r="J16" s="281"/>
      <c r="K16" s="120" t="s">
        <v>449</v>
      </c>
    </row>
    <row r="17" spans="2:11" x14ac:dyDescent="0.2">
      <c r="B17" s="163"/>
      <c r="C17" s="288"/>
      <c r="D17" s="210"/>
      <c r="E17" s="210"/>
      <c r="F17" s="290"/>
      <c r="G17" s="291"/>
      <c r="H17" s="210"/>
      <c r="I17" s="210"/>
      <c r="J17" s="210"/>
      <c r="K17" s="212"/>
    </row>
    <row r="18" spans="2:11" x14ac:dyDescent="0.2">
      <c r="B18" s="169"/>
      <c r="C18" s="289"/>
      <c r="D18" s="210"/>
      <c r="E18" s="210"/>
      <c r="F18" s="290"/>
      <c r="G18" s="291"/>
      <c r="H18" s="210"/>
      <c r="I18" s="210"/>
      <c r="J18" s="210"/>
      <c r="K18" s="212"/>
    </row>
    <row r="19" spans="2:11" ht="25" customHeight="1" x14ac:dyDescent="0.2">
      <c r="B19" s="391" t="s">
        <v>287</v>
      </c>
      <c r="C19" s="393"/>
      <c r="D19" s="249" t="s">
        <v>288</v>
      </c>
      <c r="E19" s="249"/>
      <c r="F19" s="124" t="s">
        <v>753</v>
      </c>
      <c r="G19" s="248" t="s">
        <v>287</v>
      </c>
      <c r="H19" s="249"/>
      <c r="I19" s="249" t="s">
        <v>288</v>
      </c>
      <c r="J19" s="249"/>
      <c r="K19" s="124" t="s">
        <v>753</v>
      </c>
    </row>
    <row r="20" spans="2:11" x14ac:dyDescent="0.2">
      <c r="B20" s="163"/>
      <c r="C20" s="288"/>
      <c r="D20" s="210"/>
      <c r="E20" s="210"/>
      <c r="F20" s="397"/>
      <c r="G20" s="291"/>
      <c r="H20" s="210"/>
      <c r="I20" s="210"/>
      <c r="J20" s="210"/>
      <c r="K20" s="397"/>
    </row>
    <row r="21" spans="2:11" x14ac:dyDescent="0.2">
      <c r="B21" s="169"/>
      <c r="C21" s="289"/>
      <c r="D21" s="210"/>
      <c r="E21" s="210"/>
      <c r="F21" s="397"/>
      <c r="G21" s="291"/>
      <c r="H21" s="210"/>
      <c r="I21" s="210"/>
      <c r="J21" s="210"/>
      <c r="K21" s="397"/>
    </row>
    <row r="22" spans="2:11" ht="25" customHeight="1" x14ac:dyDescent="0.2">
      <c r="B22" s="391" t="s">
        <v>289</v>
      </c>
      <c r="C22" s="392"/>
      <c r="D22" s="393"/>
      <c r="E22" s="246" t="s">
        <v>290</v>
      </c>
      <c r="F22" s="247"/>
      <c r="G22" s="248" t="s">
        <v>289</v>
      </c>
      <c r="H22" s="249"/>
      <c r="I22" s="249"/>
      <c r="J22" s="246" t="s">
        <v>290</v>
      </c>
      <c r="K22" s="247"/>
    </row>
    <row r="23" spans="2:11" x14ac:dyDescent="0.2">
      <c r="B23" s="250"/>
      <c r="C23" s="251"/>
      <c r="D23" s="252"/>
      <c r="E23" s="253"/>
      <c r="F23" s="254"/>
      <c r="G23" s="255"/>
      <c r="H23" s="253"/>
      <c r="I23" s="253"/>
      <c r="J23" s="253"/>
      <c r="K23" s="254"/>
    </row>
    <row r="24" spans="2:11" x14ac:dyDescent="0.2">
      <c r="B24" s="228" t="s">
        <v>291</v>
      </c>
      <c r="C24" s="240"/>
      <c r="D24" s="232" t="s">
        <v>292</v>
      </c>
      <c r="E24" s="232"/>
      <c r="F24" s="114" t="s">
        <v>293</v>
      </c>
      <c r="G24" s="231" t="s">
        <v>285</v>
      </c>
      <c r="H24" s="232"/>
      <c r="I24" s="232" t="s">
        <v>286</v>
      </c>
      <c r="J24" s="232"/>
      <c r="K24" s="120" t="s">
        <v>449</v>
      </c>
    </row>
    <row r="25" spans="2:11" x14ac:dyDescent="0.2">
      <c r="B25" s="241"/>
      <c r="C25" s="242"/>
      <c r="D25" s="243"/>
      <c r="E25" s="242"/>
      <c r="F25" s="110"/>
      <c r="G25" s="241"/>
      <c r="H25" s="242"/>
      <c r="I25" s="243"/>
      <c r="J25" s="242"/>
      <c r="K25" s="110"/>
    </row>
    <row r="26" spans="2:11" ht="25" customHeight="1" x14ac:dyDescent="0.2">
      <c r="B26" s="391" t="s">
        <v>294</v>
      </c>
      <c r="C26" s="392"/>
      <c r="D26" s="393"/>
      <c r="E26" s="246" t="s">
        <v>290</v>
      </c>
      <c r="F26" s="247"/>
      <c r="G26" s="248" t="s">
        <v>294</v>
      </c>
      <c r="H26" s="249"/>
      <c r="I26" s="249"/>
      <c r="J26" s="246" t="s">
        <v>290</v>
      </c>
      <c r="K26" s="247"/>
    </row>
    <row r="27" spans="2:11" x14ac:dyDescent="0.2">
      <c r="B27" s="250"/>
      <c r="C27" s="251"/>
      <c r="D27" s="252"/>
      <c r="E27" s="253"/>
      <c r="F27" s="254"/>
      <c r="G27" s="255"/>
      <c r="H27" s="253"/>
      <c r="I27" s="253"/>
      <c r="J27" s="253"/>
      <c r="K27" s="254"/>
    </row>
    <row r="28" spans="2:11" x14ac:dyDescent="0.2">
      <c r="B28" s="228" t="s">
        <v>291</v>
      </c>
      <c r="C28" s="240"/>
      <c r="D28" s="232" t="s">
        <v>292</v>
      </c>
      <c r="E28" s="232"/>
      <c r="F28" s="114" t="s">
        <v>293</v>
      </c>
      <c r="G28" s="231" t="s">
        <v>285</v>
      </c>
      <c r="H28" s="232"/>
      <c r="I28" s="232" t="s">
        <v>286</v>
      </c>
      <c r="J28" s="232"/>
      <c r="K28" s="120" t="s">
        <v>449</v>
      </c>
    </row>
    <row r="29" spans="2:11" x14ac:dyDescent="0.2">
      <c r="B29" s="241"/>
      <c r="C29" s="242"/>
      <c r="D29" s="243"/>
      <c r="E29" s="242"/>
      <c r="F29" s="110"/>
      <c r="G29" s="241"/>
      <c r="H29" s="242"/>
      <c r="I29" s="243"/>
      <c r="J29" s="242"/>
      <c r="K29" s="110"/>
    </row>
    <row r="30" spans="2:11" x14ac:dyDescent="0.2">
      <c r="B30" s="228" t="s">
        <v>450</v>
      </c>
      <c r="C30" s="229"/>
      <c r="D30" s="229"/>
      <c r="E30" s="229"/>
      <c r="F30" s="230"/>
      <c r="G30" s="231" t="s">
        <v>451</v>
      </c>
      <c r="H30" s="232"/>
      <c r="I30" s="232"/>
      <c r="J30" s="232"/>
      <c r="K30" s="233"/>
    </row>
    <row r="31" spans="2:11" ht="31.5" customHeight="1" thickBot="1" x14ac:dyDescent="0.25">
      <c r="B31" s="111"/>
      <c r="C31" s="112"/>
      <c r="D31" s="112"/>
      <c r="E31" s="244" t="s">
        <v>295</v>
      </c>
      <c r="F31" s="245"/>
      <c r="G31" s="111"/>
      <c r="H31" s="112"/>
      <c r="I31" s="112"/>
      <c r="J31" s="211" t="s">
        <v>296</v>
      </c>
      <c r="K31" s="213"/>
    </row>
    <row r="32" spans="2:11" ht="16" thickBot="1" x14ac:dyDescent="0.25">
      <c r="B32" s="234" t="s">
        <v>297</v>
      </c>
      <c r="C32" s="235"/>
      <c r="D32" s="235"/>
      <c r="E32" s="235"/>
      <c r="F32" s="236"/>
      <c r="G32" s="237" t="s">
        <v>298</v>
      </c>
      <c r="H32" s="238"/>
      <c r="I32" s="238"/>
      <c r="J32" s="238"/>
      <c r="K32" s="239"/>
    </row>
    <row r="33" spans="2:11" x14ac:dyDescent="0.2">
      <c r="B33" s="402" t="s">
        <v>299</v>
      </c>
      <c r="C33" s="403"/>
      <c r="D33" s="122" t="s">
        <v>300</v>
      </c>
      <c r="E33" s="404" t="s">
        <v>454</v>
      </c>
      <c r="F33" s="405"/>
      <c r="G33" s="406" t="s">
        <v>299</v>
      </c>
      <c r="H33" s="407"/>
      <c r="I33" s="122" t="s">
        <v>300</v>
      </c>
      <c r="J33" s="404" t="s">
        <v>454</v>
      </c>
      <c r="K33" s="405"/>
    </row>
    <row r="34" spans="2:11" x14ac:dyDescent="0.2">
      <c r="B34" s="217"/>
      <c r="C34" s="218"/>
      <c r="D34" s="221"/>
      <c r="E34" s="210"/>
      <c r="F34" s="212"/>
      <c r="G34" s="223"/>
      <c r="H34" s="221"/>
      <c r="I34" s="221"/>
      <c r="J34" s="210"/>
      <c r="K34" s="212"/>
    </row>
    <row r="35" spans="2:11" x14ac:dyDescent="0.2">
      <c r="B35" s="303"/>
      <c r="C35" s="304"/>
      <c r="D35" s="221"/>
      <c r="E35" s="210"/>
      <c r="F35" s="212"/>
      <c r="G35" s="223"/>
      <c r="H35" s="221"/>
      <c r="I35" s="221"/>
      <c r="J35" s="210"/>
      <c r="K35" s="212"/>
    </row>
    <row r="36" spans="2:11" x14ac:dyDescent="0.2">
      <c r="B36" s="301" t="s">
        <v>301</v>
      </c>
      <c r="C36" s="302"/>
      <c r="D36" s="121" t="s">
        <v>300</v>
      </c>
      <c r="E36" s="225" t="s">
        <v>454</v>
      </c>
      <c r="F36" s="226"/>
      <c r="G36" s="227" t="s">
        <v>301</v>
      </c>
      <c r="H36" s="225"/>
      <c r="I36" s="121" t="s">
        <v>300</v>
      </c>
      <c r="J36" s="225" t="s">
        <v>454</v>
      </c>
      <c r="K36" s="226"/>
    </row>
    <row r="37" spans="2:11" x14ac:dyDescent="0.2">
      <c r="B37" s="217"/>
      <c r="C37" s="218"/>
      <c r="D37" s="221"/>
      <c r="E37" s="210"/>
      <c r="F37" s="212"/>
      <c r="G37" s="223"/>
      <c r="H37" s="221"/>
      <c r="I37" s="221"/>
      <c r="J37" s="210"/>
      <c r="K37" s="212"/>
    </row>
    <row r="38" spans="2:11" x14ac:dyDescent="0.2">
      <c r="B38" s="303"/>
      <c r="C38" s="304"/>
      <c r="D38" s="221"/>
      <c r="E38" s="210"/>
      <c r="F38" s="212"/>
      <c r="G38" s="223"/>
      <c r="H38" s="221"/>
      <c r="I38" s="221"/>
      <c r="J38" s="210"/>
      <c r="K38" s="212"/>
    </row>
    <row r="39" spans="2:11" x14ac:dyDescent="0.2">
      <c r="B39" s="301" t="s">
        <v>302</v>
      </c>
      <c r="C39" s="302"/>
      <c r="D39" s="121" t="s">
        <v>300</v>
      </c>
      <c r="E39" s="225" t="s">
        <v>454</v>
      </c>
      <c r="F39" s="226"/>
      <c r="G39" s="227" t="s">
        <v>302</v>
      </c>
      <c r="H39" s="225"/>
      <c r="I39" s="121" t="s">
        <v>300</v>
      </c>
      <c r="J39" s="225" t="s">
        <v>454</v>
      </c>
      <c r="K39" s="226"/>
    </row>
    <row r="40" spans="2:11" x14ac:dyDescent="0.2">
      <c r="B40" s="217"/>
      <c r="C40" s="218"/>
      <c r="D40" s="221"/>
      <c r="E40" s="210"/>
      <c r="F40" s="212"/>
      <c r="G40" s="223"/>
      <c r="H40" s="221"/>
      <c r="I40" s="221"/>
      <c r="J40" s="210"/>
      <c r="K40" s="212"/>
    </row>
    <row r="41" spans="2:11" x14ac:dyDescent="0.2">
      <c r="B41" s="303"/>
      <c r="C41" s="304"/>
      <c r="D41" s="221"/>
      <c r="E41" s="210"/>
      <c r="F41" s="212"/>
      <c r="G41" s="223"/>
      <c r="H41" s="221"/>
      <c r="I41" s="221"/>
      <c r="J41" s="210"/>
      <c r="K41" s="212"/>
    </row>
    <row r="42" spans="2:11" x14ac:dyDescent="0.2">
      <c r="B42" s="301" t="s">
        <v>303</v>
      </c>
      <c r="C42" s="302"/>
      <c r="D42" s="121" t="s">
        <v>300</v>
      </c>
      <c r="E42" s="225" t="s">
        <v>454</v>
      </c>
      <c r="F42" s="226"/>
      <c r="G42" s="227" t="s">
        <v>303</v>
      </c>
      <c r="H42" s="225"/>
      <c r="I42" s="121" t="s">
        <v>300</v>
      </c>
      <c r="J42" s="225" t="s">
        <v>454</v>
      </c>
      <c r="K42" s="226"/>
    </row>
    <row r="43" spans="2:11" x14ac:dyDescent="0.2">
      <c r="B43" s="217"/>
      <c r="C43" s="218"/>
      <c r="D43" s="221"/>
      <c r="E43" s="210"/>
      <c r="F43" s="212"/>
      <c r="G43" s="223"/>
      <c r="H43" s="221"/>
      <c r="I43" s="221"/>
      <c r="J43" s="210"/>
      <c r="K43" s="212"/>
    </row>
    <row r="44" spans="2:11" ht="16" thickBot="1" x14ac:dyDescent="0.25">
      <c r="B44" s="219"/>
      <c r="C44" s="220"/>
      <c r="D44" s="222"/>
      <c r="E44" s="211"/>
      <c r="F44" s="213"/>
      <c r="G44" s="224"/>
      <c r="H44" s="222"/>
      <c r="I44" s="222"/>
      <c r="J44" s="211"/>
      <c r="K44" s="213"/>
    </row>
    <row r="45" spans="2:11" ht="16" thickBot="1" x14ac:dyDescent="0.25">
      <c r="B45" s="27"/>
      <c r="C45" s="27"/>
      <c r="D45" s="27"/>
      <c r="E45" s="27"/>
      <c r="F45" s="27"/>
      <c r="G45" s="27"/>
      <c r="H45" s="27"/>
      <c r="I45" s="27"/>
      <c r="J45" s="27"/>
      <c r="K45" s="27"/>
    </row>
    <row r="46" spans="2:11" ht="15.75" customHeight="1" thickBot="1" x14ac:dyDescent="0.25">
      <c r="B46" s="186" t="s">
        <v>304</v>
      </c>
      <c r="C46" s="187"/>
      <c r="D46" s="187"/>
      <c r="E46" s="187"/>
      <c r="F46" s="187"/>
      <c r="G46" s="187"/>
      <c r="H46" s="187"/>
      <c r="I46" s="187"/>
      <c r="J46" s="187"/>
      <c r="K46" s="188"/>
    </row>
    <row r="47" spans="2:11" x14ac:dyDescent="0.2">
      <c r="B47" s="214" t="s">
        <v>756</v>
      </c>
      <c r="C47" s="215"/>
      <c r="D47" s="215"/>
      <c r="E47" s="215"/>
      <c r="F47" s="215"/>
      <c r="G47" s="215"/>
      <c r="H47" s="215"/>
      <c r="I47" s="215"/>
      <c r="J47" s="215"/>
      <c r="K47" s="216"/>
    </row>
    <row r="48" spans="2:11" x14ac:dyDescent="0.2">
      <c r="B48" s="163"/>
      <c r="C48" s="164"/>
      <c r="D48" s="164"/>
      <c r="E48" s="164"/>
      <c r="F48" s="164"/>
      <c r="G48" s="164"/>
      <c r="H48" s="164"/>
      <c r="I48" s="164"/>
      <c r="J48" s="164"/>
      <c r="K48" s="165"/>
    </row>
    <row r="49" spans="2:11" x14ac:dyDescent="0.2">
      <c r="B49" s="166"/>
      <c r="C49" s="167"/>
      <c r="D49" s="167"/>
      <c r="E49" s="167"/>
      <c r="F49" s="167"/>
      <c r="G49" s="167"/>
      <c r="H49" s="167"/>
      <c r="I49" s="167"/>
      <c r="J49" s="167"/>
      <c r="K49" s="168"/>
    </row>
    <row r="50" spans="2:11" x14ac:dyDescent="0.2">
      <c r="B50" s="169"/>
      <c r="C50" s="170"/>
      <c r="D50" s="170"/>
      <c r="E50" s="170"/>
      <c r="F50" s="170"/>
      <c r="G50" s="170"/>
      <c r="H50" s="170"/>
      <c r="I50" s="170"/>
      <c r="J50" s="170"/>
      <c r="K50" s="171"/>
    </row>
    <row r="51" spans="2:11" x14ac:dyDescent="0.2">
      <c r="B51" s="207" t="s">
        <v>305</v>
      </c>
      <c r="C51" s="208"/>
      <c r="D51" s="208"/>
      <c r="E51" s="208"/>
      <c r="F51" s="208"/>
      <c r="G51" s="208"/>
      <c r="H51" s="208"/>
      <c r="I51" s="208"/>
      <c r="J51" s="208"/>
      <c r="K51" s="209"/>
    </row>
    <row r="52" spans="2:11" x14ac:dyDescent="0.2">
      <c r="B52" s="163"/>
      <c r="C52" s="164"/>
      <c r="D52" s="164"/>
      <c r="E52" s="164"/>
      <c r="F52" s="164"/>
      <c r="G52" s="164"/>
      <c r="H52" s="164"/>
      <c r="I52" s="164"/>
      <c r="J52" s="164"/>
      <c r="K52" s="165"/>
    </row>
    <row r="53" spans="2:11" x14ac:dyDescent="0.2">
      <c r="B53" s="166"/>
      <c r="C53" s="167"/>
      <c r="D53" s="167"/>
      <c r="E53" s="167"/>
      <c r="F53" s="167"/>
      <c r="G53" s="167"/>
      <c r="H53" s="167"/>
      <c r="I53" s="167"/>
      <c r="J53" s="167"/>
      <c r="K53" s="168"/>
    </row>
    <row r="54" spans="2:11" x14ac:dyDescent="0.2">
      <c r="B54" s="169"/>
      <c r="C54" s="170"/>
      <c r="D54" s="170"/>
      <c r="E54" s="170"/>
      <c r="F54" s="170"/>
      <c r="G54" s="170"/>
      <c r="H54" s="170"/>
      <c r="I54" s="170"/>
      <c r="J54" s="170"/>
      <c r="K54" s="171"/>
    </row>
    <row r="55" spans="2:11" x14ac:dyDescent="0.2">
      <c r="B55" s="204" t="s">
        <v>444</v>
      </c>
      <c r="C55" s="205"/>
      <c r="D55" s="205"/>
      <c r="E55" s="205"/>
      <c r="F55" s="205"/>
      <c r="G55" s="205"/>
      <c r="H55" s="205"/>
      <c r="I55" s="205"/>
      <c r="J55" s="205"/>
      <c r="K55" s="206"/>
    </row>
    <row r="56" spans="2:11" x14ac:dyDescent="0.2">
      <c r="B56" s="163"/>
      <c r="C56" s="164"/>
      <c r="D56" s="164"/>
      <c r="E56" s="164"/>
      <c r="F56" s="164"/>
      <c r="G56" s="164"/>
      <c r="H56" s="164"/>
      <c r="I56" s="164"/>
      <c r="J56" s="164"/>
      <c r="K56" s="165"/>
    </row>
    <row r="57" spans="2:11" x14ac:dyDescent="0.2">
      <c r="B57" s="166"/>
      <c r="C57" s="167"/>
      <c r="D57" s="167"/>
      <c r="E57" s="167"/>
      <c r="F57" s="167"/>
      <c r="G57" s="167"/>
      <c r="H57" s="167"/>
      <c r="I57" s="167"/>
      <c r="J57" s="167"/>
      <c r="K57" s="168"/>
    </row>
    <row r="58" spans="2:11" x14ac:dyDescent="0.2">
      <c r="B58" s="169"/>
      <c r="C58" s="170"/>
      <c r="D58" s="170"/>
      <c r="E58" s="170"/>
      <c r="F58" s="170"/>
      <c r="G58" s="170"/>
      <c r="H58" s="170"/>
      <c r="I58" s="170"/>
      <c r="J58" s="170"/>
      <c r="K58" s="171"/>
    </row>
    <row r="59" spans="2:11" x14ac:dyDescent="0.2">
      <c r="B59" s="207" t="s">
        <v>452</v>
      </c>
      <c r="C59" s="208"/>
      <c r="D59" s="208"/>
      <c r="E59" s="208"/>
      <c r="F59" s="208"/>
      <c r="G59" s="208"/>
      <c r="H59" s="208"/>
      <c r="I59" s="208"/>
      <c r="J59" s="208"/>
      <c r="K59" s="209"/>
    </row>
    <row r="60" spans="2:11" x14ac:dyDescent="0.2">
      <c r="B60" s="163"/>
      <c r="C60" s="164"/>
      <c r="D60" s="164"/>
      <c r="E60" s="164"/>
      <c r="F60" s="164"/>
      <c r="G60" s="164"/>
      <c r="H60" s="164"/>
      <c r="I60" s="164"/>
      <c r="J60" s="164"/>
      <c r="K60" s="165"/>
    </row>
    <row r="61" spans="2:11" x14ac:dyDescent="0.2">
      <c r="B61" s="166"/>
      <c r="C61" s="167"/>
      <c r="D61" s="167"/>
      <c r="E61" s="167"/>
      <c r="F61" s="167"/>
      <c r="G61" s="167"/>
      <c r="H61" s="167"/>
      <c r="I61" s="167"/>
      <c r="J61" s="167"/>
      <c r="K61" s="168"/>
    </row>
    <row r="62" spans="2:11" x14ac:dyDescent="0.2">
      <c r="B62" s="169"/>
      <c r="C62" s="170"/>
      <c r="D62" s="170"/>
      <c r="E62" s="170"/>
      <c r="F62" s="170"/>
      <c r="G62" s="170"/>
      <c r="H62" s="170"/>
      <c r="I62" s="170"/>
      <c r="J62" s="170"/>
      <c r="K62" s="171"/>
    </row>
    <row r="63" spans="2:11" ht="16" thickBot="1" x14ac:dyDescent="0.25">
      <c r="B63" s="27"/>
      <c r="C63" s="27"/>
      <c r="D63" s="27"/>
      <c r="E63" s="27"/>
      <c r="F63" s="27"/>
      <c r="G63" s="27"/>
      <c r="H63" s="27"/>
      <c r="I63" s="27"/>
      <c r="J63" s="27"/>
      <c r="K63" s="27"/>
    </row>
    <row r="64" spans="2:11" ht="15.75" customHeight="1" thickBot="1" x14ac:dyDescent="0.25">
      <c r="B64" s="186" t="s">
        <v>306</v>
      </c>
      <c r="C64" s="187"/>
      <c r="D64" s="187"/>
      <c r="E64" s="187"/>
      <c r="F64" s="187"/>
      <c r="G64" s="187"/>
      <c r="H64" s="187"/>
      <c r="I64" s="187"/>
      <c r="J64" s="187"/>
      <c r="K64" s="188"/>
    </row>
    <row r="65" spans="2:11" ht="15.75" customHeight="1" thickBot="1" x14ac:dyDescent="0.25">
      <c r="B65" s="172" t="s">
        <v>307</v>
      </c>
      <c r="C65" s="173"/>
      <c r="D65" s="173"/>
      <c r="E65" s="173"/>
      <c r="F65" s="173"/>
      <c r="G65" s="173"/>
      <c r="H65" s="173"/>
      <c r="I65" s="173"/>
      <c r="J65" s="173"/>
      <c r="K65" s="174"/>
    </row>
    <row r="66" spans="2:11" ht="26.25" customHeight="1" x14ac:dyDescent="0.2">
      <c r="B66" s="194" t="s">
        <v>446</v>
      </c>
      <c r="C66" s="195"/>
      <c r="D66" s="195"/>
      <c r="E66" s="196"/>
      <c r="F66" s="190" t="s">
        <v>447</v>
      </c>
      <c r="G66" s="190"/>
      <c r="H66" s="190"/>
      <c r="I66" s="190" t="s">
        <v>453</v>
      </c>
      <c r="J66" s="190"/>
      <c r="K66" s="191"/>
    </row>
    <row r="67" spans="2:11" ht="15.75" customHeight="1" thickBot="1" x14ac:dyDescent="0.25">
      <c r="B67" s="201"/>
      <c r="C67" s="202"/>
      <c r="D67" s="202"/>
      <c r="E67" s="203"/>
      <c r="F67" s="192"/>
      <c r="G67" s="192"/>
      <c r="H67" s="192"/>
      <c r="I67" s="192"/>
      <c r="J67" s="192"/>
      <c r="K67" s="193"/>
    </row>
    <row r="68" spans="2:11" ht="15.75" customHeight="1" thickBot="1" x14ac:dyDescent="0.25">
      <c r="B68" s="197" t="s">
        <v>758</v>
      </c>
      <c r="C68" s="198"/>
      <c r="D68" s="198"/>
      <c r="E68" s="199"/>
      <c r="F68" s="197" t="s">
        <v>754</v>
      </c>
      <c r="G68" s="198"/>
      <c r="H68" s="198"/>
      <c r="I68" s="198"/>
      <c r="J68" s="198"/>
      <c r="K68" s="199"/>
    </row>
    <row r="69" spans="2:11" ht="19.5" customHeight="1" x14ac:dyDescent="0.2">
      <c r="B69" s="175" t="s">
        <v>762</v>
      </c>
      <c r="C69" s="176"/>
      <c r="D69" s="176"/>
      <c r="E69" s="177"/>
      <c r="F69" s="200"/>
      <c r="G69" s="189"/>
      <c r="H69" s="189"/>
      <c r="I69" s="189"/>
      <c r="J69" s="184"/>
      <c r="K69" s="185"/>
    </row>
    <row r="70" spans="2:11" ht="19.5" customHeight="1" x14ac:dyDescent="0.2">
      <c r="B70" s="178" t="s">
        <v>308</v>
      </c>
      <c r="C70" s="179"/>
      <c r="D70" s="179"/>
      <c r="E70" s="180"/>
      <c r="F70" s="150"/>
      <c r="G70" s="151"/>
      <c r="H70" s="151"/>
      <c r="I70" s="151"/>
      <c r="J70" s="148"/>
      <c r="K70" s="149"/>
    </row>
    <row r="71" spans="2:11" ht="19.5" customHeight="1" x14ac:dyDescent="0.2">
      <c r="B71" s="181" t="s">
        <v>9</v>
      </c>
      <c r="C71" s="182"/>
      <c r="D71" s="182"/>
      <c r="E71" s="183"/>
      <c r="F71" s="150"/>
      <c r="G71" s="151"/>
      <c r="H71" s="151"/>
      <c r="I71" s="151"/>
      <c r="J71" s="148"/>
      <c r="K71" s="149"/>
    </row>
    <row r="72" spans="2:11" ht="19.5" customHeight="1" x14ac:dyDescent="0.2">
      <c r="B72" s="394" t="s">
        <v>761</v>
      </c>
      <c r="C72" s="395"/>
      <c r="D72" s="395"/>
      <c r="E72" s="396"/>
      <c r="F72" s="150"/>
      <c r="G72" s="151"/>
      <c r="H72" s="151"/>
      <c r="I72" s="151"/>
      <c r="J72" s="148"/>
      <c r="K72" s="149"/>
    </row>
    <row r="73" spans="2:11" ht="19.5" customHeight="1" x14ac:dyDescent="0.2">
      <c r="B73" s="145" t="s">
        <v>760</v>
      </c>
      <c r="C73" s="146"/>
      <c r="D73" s="146"/>
      <c r="E73" s="147"/>
      <c r="F73" s="150"/>
      <c r="G73" s="151"/>
      <c r="H73" s="151"/>
      <c r="I73" s="151"/>
      <c r="J73" s="148"/>
      <c r="K73" s="149"/>
    </row>
    <row r="74" spans="2:11" ht="19.5" customHeight="1" x14ac:dyDescent="0.2">
      <c r="B74" s="152" t="s">
        <v>309</v>
      </c>
      <c r="C74" s="153"/>
      <c r="D74" s="153"/>
      <c r="E74" s="154"/>
      <c r="F74" s="150"/>
      <c r="G74" s="151"/>
      <c r="H74" s="151"/>
      <c r="I74" s="151"/>
      <c r="J74" s="148"/>
      <c r="K74" s="149"/>
    </row>
    <row r="75" spans="2:11" ht="19.5" customHeight="1" x14ac:dyDescent="0.2">
      <c r="B75" s="155" t="s">
        <v>763</v>
      </c>
      <c r="C75" s="156"/>
      <c r="D75" s="156"/>
      <c r="E75" s="157"/>
      <c r="F75" s="150"/>
      <c r="G75" s="151"/>
      <c r="H75" s="151"/>
      <c r="I75" s="151"/>
      <c r="J75" s="148"/>
      <c r="K75" s="149"/>
    </row>
    <row r="76" spans="2:11" ht="19.5" customHeight="1" x14ac:dyDescent="0.2">
      <c r="B76" s="158" t="s">
        <v>11</v>
      </c>
      <c r="C76" s="159"/>
      <c r="D76" s="159"/>
      <c r="E76" s="160"/>
      <c r="F76" s="150"/>
      <c r="G76" s="151"/>
      <c r="H76" s="151"/>
      <c r="I76" s="151"/>
      <c r="J76" s="148"/>
      <c r="K76" s="149"/>
    </row>
    <row r="77" spans="2:11" ht="19.5" customHeight="1" x14ac:dyDescent="0.2">
      <c r="B77" s="428" t="s">
        <v>765</v>
      </c>
      <c r="C77" s="429"/>
      <c r="D77" s="429"/>
      <c r="E77" s="430"/>
      <c r="F77" s="150"/>
      <c r="G77" s="151"/>
      <c r="H77" s="151"/>
      <c r="I77" s="151"/>
      <c r="J77" s="148"/>
      <c r="K77" s="149"/>
    </row>
    <row r="78" spans="2:11" ht="19.5" customHeight="1" x14ac:dyDescent="0.2">
      <c r="B78" s="412" t="s">
        <v>12</v>
      </c>
      <c r="C78" s="413"/>
      <c r="D78" s="413"/>
      <c r="E78" s="414"/>
      <c r="F78" s="150"/>
      <c r="G78" s="151"/>
      <c r="H78" s="151"/>
      <c r="I78" s="151"/>
      <c r="J78" s="148"/>
      <c r="K78" s="149"/>
    </row>
    <row r="79" spans="2:11" ht="19.5" customHeight="1" x14ac:dyDescent="0.2">
      <c r="B79" s="415" t="s">
        <v>767</v>
      </c>
      <c r="C79" s="416"/>
      <c r="D79" s="416"/>
      <c r="E79" s="417"/>
      <c r="F79" s="150"/>
      <c r="G79" s="151"/>
      <c r="H79" s="151"/>
      <c r="I79" s="151"/>
      <c r="J79" s="148"/>
      <c r="K79" s="149"/>
    </row>
    <row r="80" spans="2:11" ht="19.5" customHeight="1" x14ac:dyDescent="0.2">
      <c r="B80" s="418" t="s">
        <v>769</v>
      </c>
      <c r="C80" s="419"/>
      <c r="D80" s="419"/>
      <c r="E80" s="420"/>
      <c r="F80" s="150"/>
      <c r="G80" s="151"/>
      <c r="H80" s="151"/>
      <c r="I80" s="151"/>
      <c r="J80" s="148"/>
      <c r="K80" s="149"/>
    </row>
    <row r="81" spans="2:11" ht="19.5" customHeight="1" x14ac:dyDescent="0.2">
      <c r="B81" s="311" t="s">
        <v>768</v>
      </c>
      <c r="C81" s="312"/>
      <c r="D81" s="312"/>
      <c r="E81" s="421"/>
      <c r="F81" s="150"/>
      <c r="G81" s="151"/>
      <c r="H81" s="151"/>
      <c r="I81" s="151"/>
      <c r="J81" s="148"/>
      <c r="K81" s="149"/>
    </row>
    <row r="82" spans="2:11" ht="19.5" customHeight="1" x14ac:dyDescent="0.2">
      <c r="B82" s="422" t="s">
        <v>770</v>
      </c>
      <c r="C82" s="423"/>
      <c r="D82" s="423"/>
      <c r="E82" s="424"/>
      <c r="F82" s="150"/>
      <c r="G82" s="151"/>
      <c r="H82" s="151"/>
      <c r="I82" s="151"/>
      <c r="J82" s="148"/>
      <c r="K82" s="149"/>
    </row>
    <row r="83" spans="2:11" ht="19.5" customHeight="1" x14ac:dyDescent="0.2">
      <c r="B83" s="425" t="s">
        <v>771</v>
      </c>
      <c r="C83" s="426"/>
      <c r="D83" s="426"/>
      <c r="E83" s="427"/>
      <c r="F83" s="150"/>
      <c r="G83" s="151"/>
      <c r="H83" s="151"/>
      <c r="I83" s="151"/>
      <c r="J83" s="148"/>
      <c r="K83" s="149"/>
    </row>
    <row r="84" spans="2:11" ht="19.5" customHeight="1" x14ac:dyDescent="0.2">
      <c r="B84" s="408" t="s">
        <v>772</v>
      </c>
      <c r="C84" s="409"/>
      <c r="D84" s="409"/>
      <c r="E84" s="410"/>
      <c r="F84" s="150"/>
      <c r="G84" s="151"/>
      <c r="H84" s="151"/>
      <c r="I84" s="151"/>
      <c r="J84" s="148"/>
      <c r="K84" s="149"/>
    </row>
    <row r="85" spans="2:11" ht="19.5" customHeight="1" thickBot="1" x14ac:dyDescent="0.25">
      <c r="B85" s="313" t="s">
        <v>774</v>
      </c>
      <c r="C85" s="314"/>
      <c r="D85" s="314"/>
      <c r="E85" s="411"/>
      <c r="F85" s="161"/>
      <c r="G85" s="162"/>
      <c r="H85" s="162"/>
      <c r="I85" s="162"/>
      <c r="J85" s="388"/>
      <c r="K85" s="389"/>
    </row>
    <row r="86" spans="2:11" ht="20" customHeight="1" thickBot="1" x14ac:dyDescent="0.25">
      <c r="B86" s="440"/>
      <c r="C86" s="440"/>
      <c r="D86" s="440"/>
      <c r="E86" s="440"/>
      <c r="F86" s="440"/>
      <c r="G86" s="440"/>
      <c r="H86" s="440"/>
      <c r="I86" s="440"/>
      <c r="J86" s="440"/>
      <c r="K86" s="440"/>
    </row>
    <row r="87" spans="2:11" ht="16" thickBot="1" x14ac:dyDescent="0.25">
      <c r="B87" s="197" t="s">
        <v>758</v>
      </c>
      <c r="C87" s="198"/>
      <c r="D87" s="198"/>
      <c r="E87" s="199"/>
      <c r="F87" s="398" t="s">
        <v>755</v>
      </c>
      <c r="G87" s="399"/>
      <c r="H87" s="399"/>
      <c r="I87" s="399"/>
      <c r="J87" s="399"/>
      <c r="K87" s="400"/>
    </row>
    <row r="88" spans="2:11" ht="19.5" customHeight="1" x14ac:dyDescent="0.2">
      <c r="B88" s="175" t="s">
        <v>762</v>
      </c>
      <c r="C88" s="176"/>
      <c r="D88" s="176"/>
      <c r="E88" s="176"/>
      <c r="F88" s="200"/>
      <c r="G88" s="189"/>
      <c r="H88" s="189"/>
      <c r="I88" s="189"/>
      <c r="J88" s="189"/>
      <c r="K88" s="401"/>
    </row>
    <row r="89" spans="2:11" ht="19.5" customHeight="1" x14ac:dyDescent="0.2">
      <c r="B89" s="178" t="s">
        <v>308</v>
      </c>
      <c r="C89" s="179"/>
      <c r="D89" s="179"/>
      <c r="E89" s="179"/>
      <c r="F89" s="150"/>
      <c r="G89" s="151"/>
      <c r="H89" s="151"/>
      <c r="I89" s="151"/>
      <c r="J89" s="151"/>
      <c r="K89" s="390"/>
    </row>
    <row r="90" spans="2:11" ht="19.5" customHeight="1" x14ac:dyDescent="0.2">
      <c r="B90" s="181" t="s">
        <v>9</v>
      </c>
      <c r="C90" s="182"/>
      <c r="D90" s="182"/>
      <c r="E90" s="182"/>
      <c r="F90" s="150"/>
      <c r="G90" s="151"/>
      <c r="H90" s="151"/>
      <c r="I90" s="151"/>
      <c r="J90" s="151"/>
      <c r="K90" s="390"/>
    </row>
    <row r="91" spans="2:11" ht="19.5" customHeight="1" x14ac:dyDescent="0.2">
      <c r="B91" s="394" t="s">
        <v>761</v>
      </c>
      <c r="C91" s="395"/>
      <c r="D91" s="395"/>
      <c r="E91" s="395"/>
      <c r="F91" s="150"/>
      <c r="G91" s="151"/>
      <c r="H91" s="151"/>
      <c r="I91" s="151"/>
      <c r="J91" s="151"/>
      <c r="K91" s="390"/>
    </row>
    <row r="92" spans="2:11" ht="19.5" customHeight="1" x14ac:dyDescent="0.2">
      <c r="B92" s="145" t="s">
        <v>760</v>
      </c>
      <c r="C92" s="146"/>
      <c r="D92" s="146"/>
      <c r="E92" s="146"/>
      <c r="F92" s="150"/>
      <c r="G92" s="151"/>
      <c r="H92" s="151"/>
      <c r="I92" s="151"/>
      <c r="J92" s="151"/>
      <c r="K92" s="390"/>
    </row>
    <row r="93" spans="2:11" ht="19.5" customHeight="1" x14ac:dyDescent="0.2">
      <c r="B93" s="152" t="s">
        <v>309</v>
      </c>
      <c r="C93" s="153"/>
      <c r="D93" s="153"/>
      <c r="E93" s="153"/>
      <c r="F93" s="431"/>
      <c r="G93" s="432"/>
      <c r="H93" s="148"/>
      <c r="I93" s="432"/>
      <c r="J93" s="148"/>
      <c r="K93" s="149"/>
    </row>
    <row r="94" spans="2:11" ht="19.5" customHeight="1" x14ac:dyDescent="0.2">
      <c r="B94" s="155" t="s">
        <v>763</v>
      </c>
      <c r="C94" s="156"/>
      <c r="D94" s="156"/>
      <c r="E94" s="156"/>
      <c r="F94" s="150"/>
      <c r="G94" s="151"/>
      <c r="H94" s="151"/>
      <c r="I94" s="151"/>
      <c r="J94" s="151"/>
      <c r="K94" s="390"/>
    </row>
    <row r="95" spans="2:11" ht="19.5" customHeight="1" x14ac:dyDescent="0.2">
      <c r="B95" s="158" t="s">
        <v>11</v>
      </c>
      <c r="C95" s="159"/>
      <c r="D95" s="159"/>
      <c r="E95" s="159"/>
      <c r="F95" s="150"/>
      <c r="G95" s="151"/>
      <c r="H95" s="151"/>
      <c r="I95" s="151"/>
      <c r="J95" s="151"/>
      <c r="K95" s="390"/>
    </row>
    <row r="96" spans="2:11" ht="19.5" customHeight="1" x14ac:dyDescent="0.2">
      <c r="B96" s="428" t="s">
        <v>765</v>
      </c>
      <c r="C96" s="429"/>
      <c r="D96" s="429"/>
      <c r="E96" s="429"/>
      <c r="F96" s="150"/>
      <c r="G96" s="151"/>
      <c r="H96" s="151"/>
      <c r="I96" s="151"/>
      <c r="J96" s="151"/>
      <c r="K96" s="390"/>
    </row>
    <row r="97" spans="2:11" ht="19.5" customHeight="1" x14ac:dyDescent="0.2">
      <c r="B97" s="412" t="s">
        <v>12</v>
      </c>
      <c r="C97" s="413"/>
      <c r="D97" s="413"/>
      <c r="E97" s="413"/>
      <c r="F97" s="150"/>
      <c r="G97" s="151"/>
      <c r="H97" s="151"/>
      <c r="I97" s="151"/>
      <c r="J97" s="151"/>
      <c r="K97" s="390"/>
    </row>
    <row r="98" spans="2:11" ht="19.5" customHeight="1" x14ac:dyDescent="0.2">
      <c r="B98" s="415" t="s">
        <v>767</v>
      </c>
      <c r="C98" s="416"/>
      <c r="D98" s="416"/>
      <c r="E98" s="416"/>
      <c r="F98" s="150"/>
      <c r="G98" s="151"/>
      <c r="H98" s="151"/>
      <c r="I98" s="151"/>
      <c r="J98" s="151"/>
      <c r="K98" s="390"/>
    </row>
    <row r="99" spans="2:11" ht="19.5" customHeight="1" x14ac:dyDescent="0.2">
      <c r="B99" s="418" t="s">
        <v>769</v>
      </c>
      <c r="C99" s="419"/>
      <c r="D99" s="419"/>
      <c r="E99" s="419"/>
      <c r="F99" s="150"/>
      <c r="G99" s="151"/>
      <c r="H99" s="151"/>
      <c r="I99" s="151"/>
      <c r="J99" s="151"/>
      <c r="K99" s="390"/>
    </row>
    <row r="100" spans="2:11" ht="19.5" customHeight="1" x14ac:dyDescent="0.2">
      <c r="B100" s="311" t="s">
        <v>768</v>
      </c>
      <c r="C100" s="312"/>
      <c r="D100" s="312"/>
      <c r="E100" s="312"/>
      <c r="F100" s="150"/>
      <c r="G100" s="151"/>
      <c r="H100" s="151"/>
      <c r="I100" s="151"/>
      <c r="J100" s="151"/>
      <c r="K100" s="390"/>
    </row>
    <row r="101" spans="2:11" ht="19.5" customHeight="1" x14ac:dyDescent="0.2">
      <c r="B101" s="422" t="s">
        <v>770</v>
      </c>
      <c r="C101" s="423"/>
      <c r="D101" s="423"/>
      <c r="E101" s="423"/>
      <c r="F101" s="150"/>
      <c r="G101" s="151"/>
      <c r="H101" s="151"/>
      <c r="I101" s="151"/>
      <c r="J101" s="151"/>
      <c r="K101" s="390"/>
    </row>
    <row r="102" spans="2:11" ht="19.5" customHeight="1" x14ac:dyDescent="0.2">
      <c r="B102" s="425" t="s">
        <v>771</v>
      </c>
      <c r="C102" s="426"/>
      <c r="D102" s="426"/>
      <c r="E102" s="426"/>
      <c r="F102" s="150"/>
      <c r="G102" s="151"/>
      <c r="H102" s="151"/>
      <c r="I102" s="151"/>
      <c r="J102" s="151"/>
      <c r="K102" s="390"/>
    </row>
    <row r="103" spans="2:11" ht="19.5" customHeight="1" x14ac:dyDescent="0.2">
      <c r="B103" s="408" t="s">
        <v>772</v>
      </c>
      <c r="C103" s="409"/>
      <c r="D103" s="409"/>
      <c r="E103" s="409"/>
      <c r="F103" s="150"/>
      <c r="G103" s="151"/>
      <c r="H103" s="151"/>
      <c r="I103" s="151"/>
      <c r="J103" s="151"/>
      <c r="K103" s="390"/>
    </row>
    <row r="104" spans="2:11" ht="19.5" customHeight="1" thickBot="1" x14ac:dyDescent="0.25">
      <c r="B104" s="313" t="s">
        <v>774</v>
      </c>
      <c r="C104" s="314"/>
      <c r="D104" s="314"/>
      <c r="E104" s="314"/>
      <c r="F104" s="161"/>
      <c r="G104" s="162"/>
      <c r="H104" s="162"/>
      <c r="I104" s="162"/>
      <c r="J104" s="162"/>
      <c r="K104" s="439"/>
    </row>
    <row r="105" spans="2:11" ht="19.5" customHeight="1" thickBot="1" x14ac:dyDescent="0.25">
      <c r="B105" s="440"/>
      <c r="C105" s="440"/>
      <c r="D105" s="440"/>
      <c r="E105" s="440"/>
      <c r="F105" s="440"/>
      <c r="G105" s="440"/>
      <c r="H105" s="440"/>
      <c r="I105" s="440"/>
      <c r="J105" s="440"/>
      <c r="K105" s="440"/>
    </row>
    <row r="106" spans="2:11" ht="16" thickBot="1" x14ac:dyDescent="0.25">
      <c r="B106" s="315" t="s">
        <v>310</v>
      </c>
      <c r="C106" s="316"/>
      <c r="D106" s="316"/>
      <c r="E106" s="316"/>
      <c r="F106" s="316"/>
      <c r="G106" s="316"/>
      <c r="H106" s="316"/>
      <c r="I106" s="316"/>
      <c r="J106" s="316"/>
      <c r="K106" s="317"/>
    </row>
    <row r="107" spans="2:11" x14ac:dyDescent="0.2">
      <c r="B107" s="321"/>
      <c r="C107" s="322"/>
      <c r="D107" s="322"/>
      <c r="E107" s="322"/>
      <c r="F107" s="322"/>
      <c r="G107" s="322"/>
      <c r="H107" s="322"/>
      <c r="I107" s="322"/>
      <c r="J107" s="322"/>
      <c r="K107" s="323"/>
    </row>
    <row r="108" spans="2:11" ht="15" customHeight="1" x14ac:dyDescent="0.2">
      <c r="B108" s="324"/>
      <c r="C108" s="325"/>
      <c r="D108" s="325"/>
      <c r="E108" s="325"/>
      <c r="F108" s="325"/>
      <c r="G108" s="325"/>
      <c r="H108" s="325"/>
      <c r="I108" s="325"/>
      <c r="J108" s="325"/>
      <c r="K108" s="326"/>
    </row>
    <row r="109" spans="2:11" x14ac:dyDescent="0.2">
      <c r="B109" s="207" t="s">
        <v>311</v>
      </c>
      <c r="C109" s="208"/>
      <c r="D109" s="208"/>
      <c r="E109" s="208"/>
      <c r="F109" s="208"/>
      <c r="G109" s="208"/>
      <c r="H109" s="208"/>
      <c r="I109" s="208"/>
      <c r="J109" s="208"/>
      <c r="K109" s="209"/>
    </row>
    <row r="110" spans="2:11" x14ac:dyDescent="0.2">
      <c r="B110" s="327"/>
      <c r="C110" s="328"/>
      <c r="D110" s="328"/>
      <c r="E110" s="328"/>
      <c r="F110" s="328"/>
      <c r="G110" s="328"/>
      <c r="H110" s="328"/>
      <c r="I110" s="328"/>
      <c r="J110" s="328"/>
      <c r="K110" s="329"/>
    </row>
    <row r="111" spans="2:11" x14ac:dyDescent="0.2">
      <c r="B111" s="324"/>
      <c r="C111" s="325"/>
      <c r="D111" s="325"/>
      <c r="E111" s="325"/>
      <c r="F111" s="325"/>
      <c r="G111" s="325"/>
      <c r="H111" s="325"/>
      <c r="I111" s="325"/>
      <c r="J111" s="325"/>
      <c r="K111" s="326"/>
    </row>
    <row r="112" spans="2:11" ht="16" thickBot="1" x14ac:dyDescent="0.25">
      <c r="B112" s="318" t="s">
        <v>312</v>
      </c>
      <c r="C112" s="319"/>
      <c r="D112" s="319"/>
      <c r="E112" s="319"/>
      <c r="F112" s="319"/>
      <c r="G112" s="319"/>
      <c r="H112" s="319"/>
      <c r="I112" s="319"/>
      <c r="J112" s="319"/>
      <c r="K112" s="320"/>
    </row>
    <row r="113" spans="2:11" ht="16" thickBot="1" x14ac:dyDescent="0.25">
      <c r="B113" s="367" t="s">
        <v>459</v>
      </c>
      <c r="C113" s="368"/>
      <c r="D113" s="369"/>
      <c r="E113" s="343" t="s">
        <v>313</v>
      </c>
      <c r="F113" s="344"/>
      <c r="G113" s="345"/>
      <c r="H113" s="370" t="s">
        <v>314</v>
      </c>
      <c r="I113" s="371"/>
      <c r="J113" s="387" t="s">
        <v>315</v>
      </c>
      <c r="K113" s="371"/>
    </row>
    <row r="114" spans="2:11" x14ac:dyDescent="0.2">
      <c r="B114" s="305" t="s">
        <v>316</v>
      </c>
      <c r="C114" s="355"/>
      <c r="D114" s="356"/>
      <c r="E114" s="334"/>
      <c r="F114" s="335"/>
      <c r="G114" s="336"/>
      <c r="H114" s="372"/>
      <c r="I114" s="373"/>
      <c r="J114" s="379"/>
      <c r="K114" s="380"/>
    </row>
    <row r="115" spans="2:11" x14ac:dyDescent="0.2">
      <c r="B115" s="306"/>
      <c r="C115" s="357"/>
      <c r="D115" s="358"/>
      <c r="E115" s="337"/>
      <c r="F115" s="338"/>
      <c r="G115" s="339"/>
      <c r="H115" s="374"/>
      <c r="I115" s="375"/>
      <c r="J115" s="381"/>
      <c r="K115" s="382"/>
    </row>
    <row r="116" spans="2:11" x14ac:dyDescent="0.2">
      <c r="B116" s="306"/>
      <c r="C116" s="357"/>
      <c r="D116" s="358"/>
      <c r="E116" s="337"/>
      <c r="F116" s="338"/>
      <c r="G116" s="339"/>
      <c r="H116" s="330"/>
      <c r="I116" s="331"/>
      <c r="J116" s="383"/>
      <c r="K116" s="384"/>
    </row>
    <row r="117" spans="2:11" ht="16" thickBot="1" x14ac:dyDescent="0.25">
      <c r="B117" s="307"/>
      <c r="C117" s="359"/>
      <c r="D117" s="360"/>
      <c r="E117" s="340"/>
      <c r="F117" s="341"/>
      <c r="G117" s="342"/>
      <c r="H117" s="332"/>
      <c r="I117" s="333"/>
      <c r="J117" s="385"/>
      <c r="K117" s="386"/>
    </row>
    <row r="118" spans="2:11" x14ac:dyDescent="0.2">
      <c r="B118" s="308" t="s">
        <v>317</v>
      </c>
      <c r="C118" s="361"/>
      <c r="D118" s="362"/>
      <c r="E118" s="334"/>
      <c r="F118" s="335"/>
      <c r="G118" s="336"/>
      <c r="H118" s="372"/>
      <c r="I118" s="373"/>
      <c r="J118" s="379"/>
      <c r="K118" s="380"/>
    </row>
    <row r="119" spans="2:11" x14ac:dyDescent="0.2">
      <c r="B119" s="309"/>
      <c r="C119" s="363"/>
      <c r="D119" s="364"/>
      <c r="E119" s="337"/>
      <c r="F119" s="338"/>
      <c r="G119" s="339"/>
      <c r="H119" s="374"/>
      <c r="I119" s="375"/>
      <c r="J119" s="381"/>
      <c r="K119" s="382"/>
    </row>
    <row r="120" spans="2:11" x14ac:dyDescent="0.2">
      <c r="B120" s="309"/>
      <c r="C120" s="363"/>
      <c r="D120" s="364"/>
      <c r="E120" s="337"/>
      <c r="F120" s="338"/>
      <c r="G120" s="339"/>
      <c r="H120" s="330"/>
      <c r="I120" s="331"/>
      <c r="J120" s="383"/>
      <c r="K120" s="384"/>
    </row>
    <row r="121" spans="2:11" ht="16" thickBot="1" x14ac:dyDescent="0.25">
      <c r="B121" s="310"/>
      <c r="C121" s="365"/>
      <c r="D121" s="366"/>
      <c r="E121" s="340"/>
      <c r="F121" s="341"/>
      <c r="G121" s="342"/>
      <c r="H121" s="332"/>
      <c r="I121" s="333"/>
      <c r="J121" s="385"/>
      <c r="K121" s="386"/>
    </row>
    <row r="122" spans="2:11" x14ac:dyDescent="0.2">
      <c r="B122" s="308" t="s">
        <v>318</v>
      </c>
      <c r="C122" s="361"/>
      <c r="D122" s="362"/>
      <c r="E122" s="334"/>
      <c r="F122" s="335"/>
      <c r="G122" s="336"/>
      <c r="H122" s="372"/>
      <c r="I122" s="373"/>
      <c r="J122" s="379"/>
      <c r="K122" s="380"/>
    </row>
    <row r="123" spans="2:11" x14ac:dyDescent="0.2">
      <c r="B123" s="309"/>
      <c r="C123" s="363"/>
      <c r="D123" s="364"/>
      <c r="E123" s="337"/>
      <c r="F123" s="338"/>
      <c r="G123" s="339"/>
      <c r="H123" s="374"/>
      <c r="I123" s="375"/>
      <c r="J123" s="381"/>
      <c r="K123" s="382"/>
    </row>
    <row r="124" spans="2:11" x14ac:dyDescent="0.2">
      <c r="B124" s="309"/>
      <c r="C124" s="363"/>
      <c r="D124" s="364"/>
      <c r="E124" s="337"/>
      <c r="F124" s="338"/>
      <c r="G124" s="339"/>
      <c r="H124" s="330"/>
      <c r="I124" s="331"/>
      <c r="J124" s="383"/>
      <c r="K124" s="384"/>
    </row>
    <row r="125" spans="2:11" ht="16" thickBot="1" x14ac:dyDescent="0.25">
      <c r="B125" s="310"/>
      <c r="C125" s="365"/>
      <c r="D125" s="366"/>
      <c r="E125" s="340"/>
      <c r="F125" s="341"/>
      <c r="G125" s="342"/>
      <c r="H125" s="332"/>
      <c r="I125" s="333"/>
      <c r="J125" s="385"/>
      <c r="K125" s="386"/>
    </row>
    <row r="126" spans="2:11" x14ac:dyDescent="0.2">
      <c r="B126" s="308" t="s">
        <v>319</v>
      </c>
      <c r="C126" s="361"/>
      <c r="D126" s="362"/>
      <c r="E126" s="334"/>
      <c r="F126" s="335"/>
      <c r="G126" s="336"/>
      <c r="H126" s="372"/>
      <c r="I126" s="373"/>
      <c r="J126" s="379"/>
      <c r="K126" s="380"/>
    </row>
    <row r="127" spans="2:11" ht="15.75" customHeight="1" x14ac:dyDescent="0.2">
      <c r="B127" s="309"/>
      <c r="C127" s="363"/>
      <c r="D127" s="364"/>
      <c r="E127" s="337"/>
      <c r="F127" s="338"/>
      <c r="G127" s="339"/>
      <c r="H127" s="374"/>
      <c r="I127" s="375"/>
      <c r="J127" s="381"/>
      <c r="K127" s="382"/>
    </row>
    <row r="128" spans="2:11" x14ac:dyDescent="0.2">
      <c r="B128" s="309"/>
      <c r="C128" s="363"/>
      <c r="D128" s="364"/>
      <c r="E128" s="337"/>
      <c r="F128" s="338"/>
      <c r="G128" s="339"/>
      <c r="H128" s="330"/>
      <c r="I128" s="331"/>
      <c r="J128" s="383"/>
      <c r="K128" s="384"/>
    </row>
    <row r="129" spans="2:11" ht="16" thickBot="1" x14ac:dyDescent="0.25">
      <c r="B129" s="310"/>
      <c r="C129" s="365"/>
      <c r="D129" s="366"/>
      <c r="E129" s="340"/>
      <c r="F129" s="341"/>
      <c r="G129" s="342"/>
      <c r="H129" s="332"/>
      <c r="I129" s="333"/>
      <c r="J129" s="385"/>
      <c r="K129" s="386"/>
    </row>
    <row r="130" spans="2:11" ht="16" thickBot="1" x14ac:dyDescent="0.25">
      <c r="B130" s="27"/>
      <c r="C130" s="27"/>
      <c r="D130" s="27"/>
      <c r="E130" s="27"/>
      <c r="F130" s="27"/>
      <c r="G130" s="27"/>
      <c r="H130" s="27"/>
      <c r="I130" s="27"/>
      <c r="J130" s="27"/>
      <c r="K130" s="27"/>
    </row>
    <row r="131" spans="2:11" ht="53" thickBot="1" x14ac:dyDescent="0.25">
      <c r="B131" s="387" t="s">
        <v>320</v>
      </c>
      <c r="C131" s="370"/>
      <c r="D131" s="370"/>
      <c r="E131" s="370"/>
      <c r="F131" s="370"/>
      <c r="G131" s="370"/>
      <c r="H131" s="371"/>
      <c r="I131" s="126" t="s">
        <v>455</v>
      </c>
      <c r="J131" s="127" t="s">
        <v>456</v>
      </c>
      <c r="K131" s="127" t="s">
        <v>457</v>
      </c>
    </row>
    <row r="132" spans="2:11" ht="15.75" customHeight="1" x14ac:dyDescent="0.2">
      <c r="B132" s="128" t="s">
        <v>321</v>
      </c>
      <c r="C132" s="352"/>
      <c r="D132" s="353"/>
      <c r="E132" s="353"/>
      <c r="F132" s="353"/>
      <c r="G132" s="353"/>
      <c r="H132" s="354"/>
      <c r="I132" s="129"/>
      <c r="J132" s="130"/>
      <c r="K132" s="131"/>
    </row>
    <row r="133" spans="2:11" x14ac:dyDescent="0.2">
      <c r="B133" s="132" t="s">
        <v>322</v>
      </c>
      <c r="C133" s="346"/>
      <c r="D133" s="347"/>
      <c r="E133" s="347"/>
      <c r="F133" s="347"/>
      <c r="G133" s="347"/>
      <c r="H133" s="348"/>
      <c r="I133" s="133"/>
      <c r="J133" s="134"/>
      <c r="K133" s="135"/>
    </row>
    <row r="134" spans="2:11" x14ac:dyDescent="0.2">
      <c r="B134" s="132" t="s">
        <v>323</v>
      </c>
      <c r="C134" s="346"/>
      <c r="D134" s="347"/>
      <c r="E134" s="347"/>
      <c r="F134" s="347"/>
      <c r="G134" s="347"/>
      <c r="H134" s="348"/>
      <c r="I134" s="133"/>
      <c r="J134" s="134"/>
      <c r="K134" s="135"/>
    </row>
    <row r="135" spans="2:11" ht="16" thickBot="1" x14ac:dyDescent="0.25">
      <c r="B135" s="136" t="s">
        <v>324</v>
      </c>
      <c r="C135" s="349"/>
      <c r="D135" s="350"/>
      <c r="E135" s="350"/>
      <c r="F135" s="350"/>
      <c r="G135" s="350"/>
      <c r="H135" s="351"/>
      <c r="I135" s="137"/>
      <c r="J135" s="138"/>
      <c r="K135" s="139"/>
    </row>
    <row r="136" spans="2:11" x14ac:dyDescent="0.2">
      <c r="B136" s="128" t="s">
        <v>325</v>
      </c>
      <c r="C136" s="352"/>
      <c r="D136" s="353"/>
      <c r="E136" s="353"/>
      <c r="F136" s="353"/>
      <c r="G136" s="353"/>
      <c r="H136" s="354"/>
      <c r="I136" s="129"/>
      <c r="J136" s="140"/>
      <c r="K136" s="141"/>
    </row>
    <row r="137" spans="2:11" x14ac:dyDescent="0.2">
      <c r="B137" s="132" t="s">
        <v>326</v>
      </c>
      <c r="C137" s="346"/>
      <c r="D137" s="347"/>
      <c r="E137" s="347"/>
      <c r="F137" s="347"/>
      <c r="G137" s="347"/>
      <c r="H137" s="348"/>
      <c r="I137" s="133"/>
      <c r="J137" s="134"/>
      <c r="K137" s="135"/>
    </row>
    <row r="138" spans="2:11" x14ac:dyDescent="0.2">
      <c r="B138" s="132" t="s">
        <v>327</v>
      </c>
      <c r="C138" s="346"/>
      <c r="D138" s="347"/>
      <c r="E138" s="347"/>
      <c r="F138" s="347"/>
      <c r="G138" s="347"/>
      <c r="H138" s="348"/>
      <c r="I138" s="133"/>
      <c r="J138" s="134"/>
      <c r="K138" s="135"/>
    </row>
    <row r="139" spans="2:11" ht="16" thickBot="1" x14ac:dyDescent="0.25">
      <c r="B139" s="136" t="s">
        <v>328</v>
      </c>
      <c r="C139" s="349"/>
      <c r="D139" s="350"/>
      <c r="E139" s="350"/>
      <c r="F139" s="350"/>
      <c r="G139" s="350"/>
      <c r="H139" s="351"/>
      <c r="I139" s="137"/>
      <c r="J139" s="142"/>
      <c r="K139" s="143"/>
    </row>
    <row r="140" spans="2:11" x14ac:dyDescent="0.2">
      <c r="B140" s="128" t="s">
        <v>329</v>
      </c>
      <c r="C140" s="352"/>
      <c r="D140" s="353"/>
      <c r="E140" s="353"/>
      <c r="F140" s="353"/>
      <c r="G140" s="353"/>
      <c r="H140" s="354"/>
      <c r="I140" s="129"/>
      <c r="J140" s="130"/>
      <c r="K140" s="131"/>
    </row>
    <row r="141" spans="2:11" x14ac:dyDescent="0.2">
      <c r="B141" s="132" t="s">
        <v>330</v>
      </c>
      <c r="C141" s="346"/>
      <c r="D141" s="347"/>
      <c r="E141" s="347"/>
      <c r="F141" s="347"/>
      <c r="G141" s="347"/>
      <c r="H141" s="348"/>
      <c r="I141" s="133"/>
      <c r="J141" s="134"/>
      <c r="K141" s="135"/>
    </row>
    <row r="142" spans="2:11" x14ac:dyDescent="0.2">
      <c r="B142" s="132" t="s">
        <v>331</v>
      </c>
      <c r="C142" s="346"/>
      <c r="D142" s="347"/>
      <c r="E142" s="347"/>
      <c r="F142" s="347"/>
      <c r="G142" s="347"/>
      <c r="H142" s="348"/>
      <c r="I142" s="133"/>
      <c r="J142" s="134"/>
      <c r="K142" s="135"/>
    </row>
    <row r="143" spans="2:11" ht="16" thickBot="1" x14ac:dyDescent="0.25">
      <c r="B143" s="136" t="s">
        <v>332</v>
      </c>
      <c r="C143" s="349"/>
      <c r="D143" s="350"/>
      <c r="E143" s="350"/>
      <c r="F143" s="350"/>
      <c r="G143" s="350"/>
      <c r="H143" s="351"/>
      <c r="I143" s="137"/>
      <c r="J143" s="142"/>
      <c r="K143" s="143"/>
    </row>
    <row r="144" spans="2:11" ht="16" thickBot="1" x14ac:dyDescent="0.25">
      <c r="B144" s="27"/>
      <c r="C144" s="27"/>
      <c r="D144" s="27"/>
      <c r="E144" s="27"/>
      <c r="F144" s="27"/>
      <c r="G144" s="27"/>
      <c r="H144" s="27"/>
      <c r="I144" s="27"/>
      <c r="J144" s="27"/>
      <c r="K144" s="27"/>
    </row>
    <row r="145" spans="2:11" ht="16" thickBot="1" x14ac:dyDescent="0.25">
      <c r="B145" s="376" t="s">
        <v>458</v>
      </c>
      <c r="C145" s="377"/>
      <c r="D145" s="377"/>
      <c r="E145" s="377"/>
      <c r="F145" s="377"/>
      <c r="G145" s="377"/>
      <c r="H145" s="377"/>
      <c r="I145" s="377"/>
      <c r="J145" s="377"/>
      <c r="K145" s="378"/>
    </row>
    <row r="146" spans="2:11" x14ac:dyDescent="0.2">
      <c r="B146" s="163"/>
      <c r="C146" s="164"/>
      <c r="D146" s="164"/>
      <c r="E146" s="164"/>
      <c r="F146" s="164"/>
      <c r="G146" s="164"/>
      <c r="H146" s="164"/>
      <c r="I146" s="164"/>
      <c r="J146" s="164"/>
      <c r="K146" s="165"/>
    </row>
    <row r="147" spans="2:11" x14ac:dyDescent="0.2">
      <c r="B147" s="166"/>
      <c r="C147" s="167"/>
      <c r="D147" s="167"/>
      <c r="E147" s="167"/>
      <c r="F147" s="167"/>
      <c r="G147" s="167"/>
      <c r="H147" s="167"/>
      <c r="I147" s="167"/>
      <c r="J147" s="167"/>
      <c r="K147" s="168"/>
    </row>
    <row r="148" spans="2:11" x14ac:dyDescent="0.2">
      <c r="B148" s="169"/>
      <c r="C148" s="170"/>
      <c r="D148" s="170"/>
      <c r="E148" s="170"/>
      <c r="F148" s="170"/>
      <c r="G148" s="170"/>
      <c r="H148" s="170"/>
      <c r="I148" s="170"/>
      <c r="J148" s="170"/>
      <c r="K148" s="171"/>
    </row>
    <row r="149" spans="2:11" ht="16" thickBot="1" x14ac:dyDescent="0.25">
      <c r="B149" s="27"/>
      <c r="C149" s="27"/>
      <c r="D149" s="27"/>
      <c r="E149" s="27"/>
      <c r="F149" s="27"/>
      <c r="G149" s="27"/>
      <c r="H149" s="27"/>
      <c r="I149" s="27"/>
      <c r="J149" s="27"/>
      <c r="K149" s="27"/>
    </row>
    <row r="150" spans="2:11" ht="16" thickBot="1" x14ac:dyDescent="0.25">
      <c r="B150" s="376" t="s">
        <v>333</v>
      </c>
      <c r="C150" s="377"/>
      <c r="D150" s="377"/>
      <c r="E150" s="377"/>
      <c r="F150" s="377"/>
      <c r="G150" s="377"/>
      <c r="H150" s="377"/>
      <c r="I150" s="377"/>
      <c r="J150" s="377"/>
      <c r="K150" s="378"/>
    </row>
    <row r="151" spans="2:11" x14ac:dyDescent="0.2">
      <c r="B151" s="163"/>
      <c r="C151" s="164"/>
      <c r="D151" s="164"/>
      <c r="E151" s="164"/>
      <c r="F151" s="164"/>
      <c r="G151" s="164"/>
      <c r="H151" s="164"/>
      <c r="I151" s="164"/>
      <c r="J151" s="164"/>
      <c r="K151" s="165"/>
    </row>
    <row r="152" spans="2:11" x14ac:dyDescent="0.2">
      <c r="B152" s="166"/>
      <c r="C152" s="167"/>
      <c r="D152" s="167"/>
      <c r="E152" s="167"/>
      <c r="F152" s="167"/>
      <c r="G152" s="167"/>
      <c r="H152" s="167"/>
      <c r="I152" s="167"/>
      <c r="J152" s="167"/>
      <c r="K152" s="168"/>
    </row>
    <row r="153" spans="2:11" x14ac:dyDescent="0.2">
      <c r="B153" s="169"/>
      <c r="C153" s="170"/>
      <c r="D153" s="170"/>
      <c r="E153" s="170"/>
      <c r="F153" s="170"/>
      <c r="G153" s="170"/>
      <c r="H153" s="170"/>
      <c r="I153" s="170"/>
      <c r="J153" s="170"/>
      <c r="K153" s="171"/>
    </row>
  </sheetData>
  <mergeCells count="337">
    <mergeCell ref="I10:K10"/>
    <mergeCell ref="I11:K11"/>
    <mergeCell ref="C11:H11"/>
    <mergeCell ref="F104:G104"/>
    <mergeCell ref="H104:I104"/>
    <mergeCell ref="J104:K104"/>
    <mergeCell ref="B86:K86"/>
    <mergeCell ref="B105:K105"/>
    <mergeCell ref="B101:E101"/>
    <mergeCell ref="F101:G101"/>
    <mergeCell ref="H101:I101"/>
    <mergeCell ref="J101:K101"/>
    <mergeCell ref="B102:E102"/>
    <mergeCell ref="F102:G102"/>
    <mergeCell ref="H102:I102"/>
    <mergeCell ref="J102:K102"/>
    <mergeCell ref="B103:E103"/>
    <mergeCell ref="F103:G103"/>
    <mergeCell ref="H103:I103"/>
    <mergeCell ref="J103:K103"/>
    <mergeCell ref="B98:E98"/>
    <mergeCell ref="F98:G98"/>
    <mergeCell ref="H98:I98"/>
    <mergeCell ref="B99:E99"/>
    <mergeCell ref="F99:G99"/>
    <mergeCell ref="F100:G100"/>
    <mergeCell ref="H99:I99"/>
    <mergeCell ref="J99:K99"/>
    <mergeCell ref="H100:I100"/>
    <mergeCell ref="J100:K100"/>
    <mergeCell ref="B95:E95"/>
    <mergeCell ref="F95:G95"/>
    <mergeCell ref="H95:I95"/>
    <mergeCell ref="J95:K95"/>
    <mergeCell ref="B96:E96"/>
    <mergeCell ref="F96:G96"/>
    <mergeCell ref="H96:I96"/>
    <mergeCell ref="J96:K96"/>
    <mergeCell ref="B97:E97"/>
    <mergeCell ref="F97:G97"/>
    <mergeCell ref="H97:I97"/>
    <mergeCell ref="J97:K97"/>
    <mergeCell ref="B92:E92"/>
    <mergeCell ref="F92:G92"/>
    <mergeCell ref="H92:I92"/>
    <mergeCell ref="J92:K92"/>
    <mergeCell ref="F93:G93"/>
    <mergeCell ref="H93:I93"/>
    <mergeCell ref="J93:K93"/>
    <mergeCell ref="B94:E94"/>
    <mergeCell ref="F94:G94"/>
    <mergeCell ref="H94:I94"/>
    <mergeCell ref="J94:K94"/>
    <mergeCell ref="B84:E84"/>
    <mergeCell ref="B85:E85"/>
    <mergeCell ref="B78:E78"/>
    <mergeCell ref="B79:E79"/>
    <mergeCell ref="B80:E80"/>
    <mergeCell ref="B81:E81"/>
    <mergeCell ref="B82:E82"/>
    <mergeCell ref="B83:E83"/>
    <mergeCell ref="B77:E77"/>
    <mergeCell ref="F90:G90"/>
    <mergeCell ref="H90:I90"/>
    <mergeCell ref="J90:K90"/>
    <mergeCell ref="B91:E91"/>
    <mergeCell ref="F91:G91"/>
    <mergeCell ref="H91:I91"/>
    <mergeCell ref="J91:K91"/>
    <mergeCell ref="B89:E89"/>
    <mergeCell ref="F89:G89"/>
    <mergeCell ref="H89:I89"/>
    <mergeCell ref="J89:K89"/>
    <mergeCell ref="B87:E87"/>
    <mergeCell ref="F87:K87"/>
    <mergeCell ref="B88:E88"/>
    <mergeCell ref="F88:G88"/>
    <mergeCell ref="H88:I88"/>
    <mergeCell ref="J88:K88"/>
    <mergeCell ref="B36:C36"/>
    <mergeCell ref="B34:C35"/>
    <mergeCell ref="B33:C33"/>
    <mergeCell ref="J34:J35"/>
    <mergeCell ref="K34:K35"/>
    <mergeCell ref="E36:F36"/>
    <mergeCell ref="G36:H36"/>
    <mergeCell ref="J36:K36"/>
    <mergeCell ref="E33:F33"/>
    <mergeCell ref="G33:H33"/>
    <mergeCell ref="J33:K33"/>
    <mergeCell ref="D34:D35"/>
    <mergeCell ref="E34:E35"/>
    <mergeCell ref="F34:F35"/>
    <mergeCell ref="G34:H35"/>
    <mergeCell ref="I34:I35"/>
    <mergeCell ref="J39:K39"/>
    <mergeCell ref="D37:D38"/>
    <mergeCell ref="B23:D23"/>
    <mergeCell ref="B22:D22"/>
    <mergeCell ref="B20:C21"/>
    <mergeCell ref="B19:C19"/>
    <mergeCell ref="J81:K81"/>
    <mergeCell ref="J80:K80"/>
    <mergeCell ref="J79:K79"/>
    <mergeCell ref="J74:K74"/>
    <mergeCell ref="J73:K73"/>
    <mergeCell ref="J72:K72"/>
    <mergeCell ref="J71:K71"/>
    <mergeCell ref="B72:E72"/>
    <mergeCell ref="D20:E21"/>
    <mergeCell ref="F20:F21"/>
    <mergeCell ref="G20:H21"/>
    <mergeCell ref="I20:J21"/>
    <mergeCell ref="K20:K21"/>
    <mergeCell ref="E22:F22"/>
    <mergeCell ref="G22:I22"/>
    <mergeCell ref="J22:K22"/>
    <mergeCell ref="E23:F23"/>
    <mergeCell ref="G23:I23"/>
    <mergeCell ref="J23:K23"/>
    <mergeCell ref="B26:D26"/>
    <mergeCell ref="J120:K121"/>
    <mergeCell ref="J118:K119"/>
    <mergeCell ref="J116:K117"/>
    <mergeCell ref="J114:K115"/>
    <mergeCell ref="J113:K113"/>
    <mergeCell ref="J85:K85"/>
    <mergeCell ref="J84:K84"/>
    <mergeCell ref="J83:K83"/>
    <mergeCell ref="J82:K82"/>
    <mergeCell ref="J98:K98"/>
    <mergeCell ref="B145:K145"/>
    <mergeCell ref="B146:K148"/>
    <mergeCell ref="B150:K150"/>
    <mergeCell ref="B151:K153"/>
    <mergeCell ref="J122:K123"/>
    <mergeCell ref="H124:I125"/>
    <mergeCell ref="J124:K125"/>
    <mergeCell ref="H126:I127"/>
    <mergeCell ref="J126:K127"/>
    <mergeCell ref="H128:I129"/>
    <mergeCell ref="J128:K129"/>
    <mergeCell ref="E128:G129"/>
    <mergeCell ref="H122:I123"/>
    <mergeCell ref="B131:H131"/>
    <mergeCell ref="E122:G123"/>
    <mergeCell ref="E124:G125"/>
    <mergeCell ref="E126:G127"/>
    <mergeCell ref="C141:H141"/>
    <mergeCell ref="C142:H142"/>
    <mergeCell ref="C143:H143"/>
    <mergeCell ref="B126:B129"/>
    <mergeCell ref="B122:B125"/>
    <mergeCell ref="C122:D125"/>
    <mergeCell ref="C126:D129"/>
    <mergeCell ref="E113:G113"/>
    <mergeCell ref="C138:H138"/>
    <mergeCell ref="C139:H139"/>
    <mergeCell ref="C140:H140"/>
    <mergeCell ref="C114:D117"/>
    <mergeCell ref="C118:D121"/>
    <mergeCell ref="B113:D113"/>
    <mergeCell ref="C132:H132"/>
    <mergeCell ref="C133:H133"/>
    <mergeCell ref="C134:H134"/>
    <mergeCell ref="C135:H135"/>
    <mergeCell ref="C136:H136"/>
    <mergeCell ref="C137:H137"/>
    <mergeCell ref="H113:I113"/>
    <mergeCell ref="H114:I115"/>
    <mergeCell ref="H116:I117"/>
    <mergeCell ref="H118:I119"/>
    <mergeCell ref="B42:C42"/>
    <mergeCell ref="B40:C41"/>
    <mergeCell ref="B39:C39"/>
    <mergeCell ref="B37:C38"/>
    <mergeCell ref="B114:B117"/>
    <mergeCell ref="B118:B121"/>
    <mergeCell ref="B90:E90"/>
    <mergeCell ref="B93:E93"/>
    <mergeCell ref="B100:E100"/>
    <mergeCell ref="B104:E104"/>
    <mergeCell ref="B106:K106"/>
    <mergeCell ref="B109:K109"/>
    <mergeCell ref="B112:K112"/>
    <mergeCell ref="B107:K108"/>
    <mergeCell ref="B110:K111"/>
    <mergeCell ref="H120:I121"/>
    <mergeCell ref="E114:G115"/>
    <mergeCell ref="E116:G117"/>
    <mergeCell ref="E118:G119"/>
    <mergeCell ref="E120:G121"/>
    <mergeCell ref="E42:F42"/>
    <mergeCell ref="G42:H42"/>
    <mergeCell ref="J42:K42"/>
    <mergeCell ref="D40:D41"/>
    <mergeCell ref="B2:G5"/>
    <mergeCell ref="H2:K5"/>
    <mergeCell ref="B6:E7"/>
    <mergeCell ref="F6:K7"/>
    <mergeCell ref="B9:K9"/>
    <mergeCell ref="G16:H16"/>
    <mergeCell ref="I16:J16"/>
    <mergeCell ref="D19:E19"/>
    <mergeCell ref="G19:H19"/>
    <mergeCell ref="I19:J19"/>
    <mergeCell ref="B13:K13"/>
    <mergeCell ref="B14:F14"/>
    <mergeCell ref="G14:K14"/>
    <mergeCell ref="B17:C18"/>
    <mergeCell ref="D17:E18"/>
    <mergeCell ref="F17:F18"/>
    <mergeCell ref="G17:H18"/>
    <mergeCell ref="I17:J18"/>
    <mergeCell ref="K17:K18"/>
    <mergeCell ref="B15:F15"/>
    <mergeCell ref="G15:K15"/>
    <mergeCell ref="B16:C16"/>
    <mergeCell ref="D16:E16"/>
    <mergeCell ref="C10:H10"/>
    <mergeCell ref="E26:F26"/>
    <mergeCell ref="G26:I26"/>
    <mergeCell ref="J26:K26"/>
    <mergeCell ref="B27:D27"/>
    <mergeCell ref="E27:F27"/>
    <mergeCell ref="G27:I27"/>
    <mergeCell ref="J27:K27"/>
    <mergeCell ref="B24:C24"/>
    <mergeCell ref="D24:E24"/>
    <mergeCell ref="G24:H24"/>
    <mergeCell ref="I24:J24"/>
    <mergeCell ref="B25:C25"/>
    <mergeCell ref="D25:E25"/>
    <mergeCell ref="G25:H25"/>
    <mergeCell ref="I25:J25"/>
    <mergeCell ref="B30:F30"/>
    <mergeCell ref="G30:K30"/>
    <mergeCell ref="J31:K31"/>
    <mergeCell ref="B32:F32"/>
    <mergeCell ref="G32:K32"/>
    <mergeCell ref="B28:C28"/>
    <mergeCell ref="D28:E28"/>
    <mergeCell ref="G28:H28"/>
    <mergeCell ref="I28:J28"/>
    <mergeCell ref="B29:C29"/>
    <mergeCell ref="D29:E29"/>
    <mergeCell ref="G29:H29"/>
    <mergeCell ref="I29:J29"/>
    <mergeCell ref="E31:F31"/>
    <mergeCell ref="E40:E41"/>
    <mergeCell ref="F40:F41"/>
    <mergeCell ref="G40:H41"/>
    <mergeCell ref="I40:I41"/>
    <mergeCell ref="J37:J38"/>
    <mergeCell ref="K37:K38"/>
    <mergeCell ref="E39:F39"/>
    <mergeCell ref="G39:H39"/>
    <mergeCell ref="E37:E38"/>
    <mergeCell ref="F37:F38"/>
    <mergeCell ref="G37:H38"/>
    <mergeCell ref="I37:I38"/>
    <mergeCell ref="J40:J41"/>
    <mergeCell ref="K40:K41"/>
    <mergeCell ref="B52:K54"/>
    <mergeCell ref="B55:K55"/>
    <mergeCell ref="B56:K58"/>
    <mergeCell ref="B59:K59"/>
    <mergeCell ref="J43:J44"/>
    <mergeCell ref="K43:K44"/>
    <mergeCell ref="B46:K46"/>
    <mergeCell ref="B47:K47"/>
    <mergeCell ref="B48:K50"/>
    <mergeCell ref="B51:K51"/>
    <mergeCell ref="B43:C44"/>
    <mergeCell ref="D43:D44"/>
    <mergeCell ref="E43:E44"/>
    <mergeCell ref="F43:F44"/>
    <mergeCell ref="G43:H44"/>
    <mergeCell ref="I43:I44"/>
    <mergeCell ref="B60:K62"/>
    <mergeCell ref="B65:K65"/>
    <mergeCell ref="B69:E69"/>
    <mergeCell ref="B70:E70"/>
    <mergeCell ref="B71:E71"/>
    <mergeCell ref="J69:K69"/>
    <mergeCell ref="F70:G70"/>
    <mergeCell ref="H70:I70"/>
    <mergeCell ref="J70:K70"/>
    <mergeCell ref="B64:K64"/>
    <mergeCell ref="H69:I69"/>
    <mergeCell ref="I66:K66"/>
    <mergeCell ref="I67:K67"/>
    <mergeCell ref="F66:H66"/>
    <mergeCell ref="F67:H67"/>
    <mergeCell ref="B66:E66"/>
    <mergeCell ref="F68:K68"/>
    <mergeCell ref="B68:E68"/>
    <mergeCell ref="F69:G69"/>
    <mergeCell ref="B67:E67"/>
    <mergeCell ref="F85:G85"/>
    <mergeCell ref="F79:G79"/>
    <mergeCell ref="H73:I73"/>
    <mergeCell ref="F74:G74"/>
    <mergeCell ref="H74:I74"/>
    <mergeCell ref="F71:G71"/>
    <mergeCell ref="H71:I71"/>
    <mergeCell ref="F72:G72"/>
    <mergeCell ref="H72:I72"/>
    <mergeCell ref="H79:I79"/>
    <mergeCell ref="F80:G80"/>
    <mergeCell ref="H80:I80"/>
    <mergeCell ref="H85:I85"/>
    <mergeCell ref="F83:G83"/>
    <mergeCell ref="H83:I83"/>
    <mergeCell ref="F84:G84"/>
    <mergeCell ref="H84:I84"/>
    <mergeCell ref="F81:G81"/>
    <mergeCell ref="H81:I81"/>
    <mergeCell ref="F82:G82"/>
    <mergeCell ref="H82:I82"/>
    <mergeCell ref="B73:E73"/>
    <mergeCell ref="J77:K77"/>
    <mergeCell ref="F78:G78"/>
    <mergeCell ref="H78:I78"/>
    <mergeCell ref="J78:K78"/>
    <mergeCell ref="F75:G75"/>
    <mergeCell ref="H75:I75"/>
    <mergeCell ref="J75:K75"/>
    <mergeCell ref="F76:G76"/>
    <mergeCell ref="H76:I76"/>
    <mergeCell ref="J76:K76"/>
    <mergeCell ref="F77:G77"/>
    <mergeCell ref="H77:I77"/>
    <mergeCell ref="F73:G73"/>
    <mergeCell ref="B74:E74"/>
    <mergeCell ref="B75:E75"/>
    <mergeCell ref="B76:E76"/>
  </mergeCells>
  <pageMargins left="0.7" right="0.7" top="0.75" bottom="0.75" header="0.3" footer="0.3"/>
  <pageSetup scale="79" fitToHeight="0" orientation="portrait" horizontalDpi="90" verticalDpi="90" r:id="rId1"/>
  <drawing r:id="rId2"/>
  <legacyDrawing r:id="rId3"/>
  <extLst>
    <ext xmlns:x14="http://schemas.microsoft.com/office/spreadsheetml/2009/9/main" uri="{CCE6A557-97BC-4b89-ADB6-D9C93CAAB3DF}">
      <x14:dataValidations xmlns:xm="http://schemas.microsoft.com/office/excel/2006/main" disablePrompts="1" count="40">
        <x14:dataValidation type="list" allowBlank="1" showInputMessage="1" showErrorMessage="1" xr:uid="{00000000-0002-0000-0100-000000000000}">
          <x14:formula1>
            <xm:f>'/Users/felipe/Library/Containers/com.microsoft.Excel/Data/Documents/C:\F\[MODELO A VALOR VFINAL NOV2016.xlsx]DATOS'!#REF!</xm:f>
          </x14:formula1>
          <xm:sqref>T3</xm:sqref>
        </x14:dataValidation>
        <x14:dataValidation type="list" allowBlank="1" showInputMessage="1" showErrorMessage="1" xr:uid="{00000000-0002-0000-0100-000001000000}">
          <x14:formula1>
            <xm:f>DATOS!$M$3:$M$9</xm:f>
          </x14:formula1>
          <xm:sqref>F69 H69 J69</xm:sqref>
        </x14:dataValidation>
        <x14:dataValidation type="list" allowBlank="1" showInputMessage="1" showErrorMessage="1" xr:uid="{00000000-0002-0000-0100-000002000000}">
          <x14:formula1>
            <xm:f>DATOS!$N$3:$N$10</xm:f>
          </x14:formula1>
          <xm:sqref>F70:K70</xm:sqref>
        </x14:dataValidation>
        <x14:dataValidation type="list" allowBlank="1" showInputMessage="1" showErrorMessage="1" xr:uid="{00000000-0002-0000-0100-000003000000}">
          <x14:formula1>
            <xm:f>DATOS!$O$3:$O$15</xm:f>
          </x14:formula1>
          <xm:sqref>F71:K71</xm:sqref>
        </x14:dataValidation>
        <x14:dataValidation type="list" allowBlank="1" showInputMessage="1" showErrorMessage="1" xr:uid="{00000000-0002-0000-0100-000004000000}">
          <x14:formula1>
            <xm:f>DATOS!$P$3:$P$12</xm:f>
          </x14:formula1>
          <xm:sqref>F72:K72</xm:sqref>
        </x14:dataValidation>
        <x14:dataValidation type="list" allowBlank="1" showInputMessage="1" showErrorMessage="1" xr:uid="{00000000-0002-0000-0100-000005000000}">
          <x14:formula1>
            <xm:f>DATOS!$Q$3:$Q$11</xm:f>
          </x14:formula1>
          <xm:sqref>F73:K73</xm:sqref>
        </x14:dataValidation>
        <x14:dataValidation type="list" allowBlank="1" showInputMessage="1" showErrorMessage="1" xr:uid="{00000000-0002-0000-0100-000006000000}">
          <x14:formula1>
            <xm:f>DATOS!$R$3:$R$10</xm:f>
          </x14:formula1>
          <xm:sqref>F74:K74</xm:sqref>
        </x14:dataValidation>
        <x14:dataValidation type="list" allowBlank="1" showInputMessage="1" showErrorMessage="1" xr:uid="{00000000-0002-0000-0100-000007000000}">
          <x14:formula1>
            <xm:f>DATOS!$S$3:$S$7</xm:f>
          </x14:formula1>
          <xm:sqref>F75:K75 F94:K94</xm:sqref>
        </x14:dataValidation>
        <x14:dataValidation type="list" allowBlank="1" showInputMessage="1" showErrorMessage="1" xr:uid="{00000000-0002-0000-0100-000008000000}">
          <x14:formula1>
            <xm:f>DATOS!$T$3:$T$14</xm:f>
          </x14:formula1>
          <xm:sqref>F76:K76</xm:sqref>
        </x14:dataValidation>
        <x14:dataValidation type="list" allowBlank="1" showInputMessage="1" showErrorMessage="1" xr:uid="{00000000-0002-0000-0100-000009000000}">
          <x14:formula1>
            <xm:f>DATOS!$U$3:$U$10</xm:f>
          </x14:formula1>
          <xm:sqref>F77:K77</xm:sqref>
        </x14:dataValidation>
        <x14:dataValidation type="list" allowBlank="1" showInputMessage="1" showErrorMessage="1" xr:uid="{00000000-0002-0000-0100-00000A000000}">
          <x14:formula1>
            <xm:f>DATOS!$V$3:$V$12</xm:f>
          </x14:formula1>
          <xm:sqref>F78:K78</xm:sqref>
        </x14:dataValidation>
        <x14:dataValidation type="list" allowBlank="1" showInputMessage="1" showErrorMessage="1" xr:uid="{00000000-0002-0000-0100-00000B000000}">
          <x14:formula1>
            <xm:f>DATOS!$W$3:$W$12</xm:f>
          </x14:formula1>
          <xm:sqref>F79:K79</xm:sqref>
        </x14:dataValidation>
        <x14:dataValidation type="list" allowBlank="1" showInputMessage="1" showErrorMessage="1" xr:uid="{00000000-0002-0000-0100-00000C000000}">
          <x14:formula1>
            <xm:f>DATOS!$X$3:$X$13</xm:f>
          </x14:formula1>
          <xm:sqref>F80:K80</xm:sqref>
        </x14:dataValidation>
        <x14:dataValidation type="list" allowBlank="1" showInputMessage="1" showErrorMessage="1" xr:uid="{00000000-0002-0000-0100-00000D000000}">
          <x14:formula1>
            <xm:f>DATOS!$Y$3:$Y$7</xm:f>
          </x14:formula1>
          <xm:sqref>F81:K81</xm:sqref>
        </x14:dataValidation>
        <x14:dataValidation type="list" allowBlank="1" showInputMessage="1" showErrorMessage="1" xr:uid="{00000000-0002-0000-0100-00000E000000}">
          <x14:formula1>
            <xm:f>DATOS!$Z$3:$Z$12</xm:f>
          </x14:formula1>
          <xm:sqref>F82:K82</xm:sqref>
        </x14:dataValidation>
        <x14:dataValidation type="list" allowBlank="1" showInputMessage="1" showErrorMessage="1" xr:uid="{00000000-0002-0000-0100-00000F000000}">
          <x14:formula1>
            <xm:f>DATOS!$AA$3:$AA$14</xm:f>
          </x14:formula1>
          <xm:sqref>F83:K83</xm:sqref>
        </x14:dataValidation>
        <x14:dataValidation type="list" allowBlank="1" showInputMessage="1" showErrorMessage="1" xr:uid="{00000000-0002-0000-0100-000010000000}">
          <x14:formula1>
            <xm:f>DATOS!$AB$3:$AB$14</xm:f>
          </x14:formula1>
          <xm:sqref>F84:K84</xm:sqref>
        </x14:dataValidation>
        <x14:dataValidation type="list" allowBlank="1" showInputMessage="1" showErrorMessage="1" xr:uid="{00000000-0002-0000-0100-000011000000}">
          <x14:formula1>
            <xm:f>DATOS!$M$2:$AC$2</xm:f>
          </x14:formula1>
          <xm:sqref>B67 F67 I67</xm:sqref>
        </x14:dataValidation>
        <x14:dataValidation type="list" allowBlank="1" showInputMessage="1" showErrorMessage="1" xr:uid="{00000000-0002-0000-0100-000012000000}">
          <x14:formula1>
            <xm:f>DATOS!$D$3:$D$25</xm:f>
          </x14:formula1>
          <xm:sqref>C11</xm:sqref>
        </x14:dataValidation>
        <x14:dataValidation type="list" allowBlank="1" showInputMessage="1" showErrorMessage="1" xr:uid="{00000000-0002-0000-0100-000013000000}">
          <x14:formula1>
            <xm:f>DATOS!$E$3:$E$5</xm:f>
          </x14:formula1>
          <xm:sqref>I11</xm:sqref>
        </x14:dataValidation>
        <x14:dataValidation type="list" allowBlank="1" showInputMessage="1" showErrorMessage="1" xr:uid="{00000000-0002-0000-0100-000014000000}">
          <x14:formula1>
            <xm:f>DATOS!$H$3:$H$5</xm:f>
          </x14:formula1>
          <xm:sqref>B31:D31 G31:I31 E34:F35 E37:F38 E40:F41 E43:F44 J34:K35 J37:K38 J40:K41 J43:K44</xm:sqref>
        </x14:dataValidation>
        <x14:dataValidation type="list" allowBlank="1" showInputMessage="1" showErrorMessage="1" xr:uid="{00000000-0002-0000-0100-000015000000}">
          <x14:formula1>
            <xm:f>DATOS!$G$3:$G$5</xm:f>
          </x14:formula1>
          <xm:sqref>F20:F21 K20:K21</xm:sqref>
        </x14:dataValidation>
        <x14:dataValidation type="list" allowBlank="1" showInputMessage="1" showErrorMessage="1" xr:uid="{00000000-0002-0000-0100-000016000000}">
          <x14:formula1>
            <xm:f>DATOS!$C$3:$C$15</xm:f>
          </x14:formula1>
          <xm:sqref>I132:I143</xm:sqref>
        </x14:dataValidation>
        <x14:dataValidation type="list" allowBlank="1" showInputMessage="1" showErrorMessage="1" xr:uid="{00000000-0002-0000-0100-000017000000}">
          <x14:formula1>
            <xm:f>DATOS!$M$23:$M$35</xm:f>
          </x14:formula1>
          <xm:sqref>F88:K88</xm:sqref>
        </x14:dataValidation>
        <x14:dataValidation type="list" allowBlank="1" showInputMessage="1" showErrorMessage="1" xr:uid="{00000000-0002-0000-0100-000018000000}">
          <x14:formula1>
            <xm:f>DATOS!$N$23:$N$36</xm:f>
          </x14:formula1>
          <xm:sqref>F89:K89</xm:sqref>
        </x14:dataValidation>
        <x14:dataValidation type="list" allowBlank="1" showInputMessage="1" showErrorMessage="1" xr:uid="{00000000-0002-0000-0100-000019000000}">
          <x14:formula1>
            <xm:f>DATOS!$O$23:$O$50</xm:f>
          </x14:formula1>
          <xm:sqref>F90:K90</xm:sqref>
        </x14:dataValidation>
        <x14:dataValidation type="list" allowBlank="1" showInputMessage="1" showErrorMessage="1" xr:uid="{00000000-0002-0000-0100-00001A000000}">
          <x14:formula1>
            <xm:f>DATOS!$P$23:$P$34</xm:f>
          </x14:formula1>
          <xm:sqref>F91:K91</xm:sqref>
        </x14:dataValidation>
        <x14:dataValidation type="list" allowBlank="1" showInputMessage="1" showErrorMessage="1" xr:uid="{00000000-0002-0000-0100-00001B000000}">
          <x14:formula1>
            <xm:f>DATOS!$Q$23:$Q$36</xm:f>
          </x14:formula1>
          <xm:sqref>F92:K92</xm:sqref>
        </x14:dataValidation>
        <x14:dataValidation type="list" allowBlank="1" showInputMessage="1" showErrorMessage="1" xr:uid="{00000000-0002-0000-0100-00001C000000}">
          <x14:formula1>
            <xm:f>DATOS!$R$23:$R$33</xm:f>
          </x14:formula1>
          <xm:sqref>F93:K93</xm:sqref>
        </x14:dataValidation>
        <x14:dataValidation type="list" allowBlank="1" showInputMessage="1" showErrorMessage="1" xr:uid="{00000000-0002-0000-0100-00001E000000}">
          <x14:formula1>
            <xm:f>DATOS!$U$23:$U$34</xm:f>
          </x14:formula1>
          <xm:sqref>F96:K96</xm:sqref>
        </x14:dataValidation>
        <x14:dataValidation type="list" allowBlank="1" showInputMessage="1" showErrorMessage="1" xr:uid="{00000000-0002-0000-0100-000020000000}">
          <x14:formula1>
            <xm:f>DATOS!$W$23:$W$36</xm:f>
          </x14:formula1>
          <xm:sqref>F98:K98</xm:sqref>
        </x14:dataValidation>
        <x14:dataValidation type="list" allowBlank="1" showInputMessage="1" showErrorMessage="1" xr:uid="{00000000-0002-0000-0100-000021000000}">
          <x14:formula1>
            <xm:f>DATOS!$X$23:$X$35</xm:f>
          </x14:formula1>
          <xm:sqref>F99:K99</xm:sqref>
        </x14:dataValidation>
        <x14:dataValidation type="list" allowBlank="1" showInputMessage="1" showErrorMessage="1" xr:uid="{00000000-0002-0000-0100-000022000000}">
          <x14:formula1>
            <xm:f>DATOS!$Y$23:$Y$30</xm:f>
          </x14:formula1>
          <xm:sqref>F100:K100</xm:sqref>
        </x14:dataValidation>
        <x14:dataValidation type="list" allowBlank="1" showInputMessage="1" showErrorMessage="1" xr:uid="{00000000-0002-0000-0100-000023000000}">
          <x14:formula1>
            <xm:f>DATOS!$Z$23:$Z$32</xm:f>
          </x14:formula1>
          <xm:sqref>F101:K101</xm:sqref>
        </x14:dataValidation>
        <x14:dataValidation type="list" allowBlank="1" showInputMessage="1" showErrorMessage="1" xr:uid="{00000000-0002-0000-0100-000024000000}">
          <x14:formula1>
            <xm:f>DATOS!$AA$23:$AA$36</xm:f>
          </x14:formula1>
          <xm:sqref>F102:K102</xm:sqref>
        </x14:dataValidation>
        <x14:dataValidation type="list" allowBlank="1" showInputMessage="1" showErrorMessage="1" xr:uid="{00000000-0002-0000-0100-000025000000}">
          <x14:formula1>
            <xm:f>DATOS!$AB$23:$AB$45</xm:f>
          </x14:formula1>
          <xm:sqref>F103:K103</xm:sqref>
        </x14:dataValidation>
        <x14:dataValidation type="list" allowBlank="1" showInputMessage="1" showErrorMessage="1" xr:uid="{00000000-0002-0000-0100-000026000000}">
          <x14:formula1>
            <xm:f>DATOS!$AC$3:$AC$21</xm:f>
          </x14:formula1>
          <xm:sqref>F85:K85</xm:sqref>
        </x14:dataValidation>
        <x14:dataValidation type="list" allowBlank="1" showInputMessage="1" showErrorMessage="1" xr:uid="{00000000-0002-0000-0100-00001D000000}">
          <x14:formula1>
            <xm:f>DATOS!$T$23:$T$39</xm:f>
          </x14:formula1>
          <xm:sqref>F95:K95</xm:sqref>
        </x14:dataValidation>
        <x14:dataValidation type="list" allowBlank="1" showInputMessage="1" showErrorMessage="1" xr:uid="{00000000-0002-0000-0100-00001F000000}">
          <x14:formula1>
            <xm:f>DATOS!$V$23:$V$36</xm:f>
          </x14:formula1>
          <xm:sqref>F97:K97</xm:sqref>
        </x14:dataValidation>
        <x14:dataValidation type="list" allowBlank="1" showInputMessage="1" showErrorMessage="1" xr:uid="{00000000-0002-0000-0100-000027000000}">
          <x14:formula1>
            <xm:f>DATOS!$AC$23:$AC$46</xm:f>
          </x14:formula1>
          <xm:sqref>F104:K104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157"/>
  <sheetViews>
    <sheetView topLeftCell="A15" zoomScale="71" zoomScaleNormal="71" zoomScalePageLayoutView="71" workbookViewId="0">
      <selection activeCell="I45" sqref="I45:K45"/>
    </sheetView>
  </sheetViews>
  <sheetFormatPr baseColWidth="10" defaultColWidth="11.5" defaultRowHeight="15" x14ac:dyDescent="0.2"/>
  <cols>
    <col min="18" max="18" width="11.5" customWidth="1"/>
    <col min="21" max="21" width="14.1640625" customWidth="1"/>
  </cols>
  <sheetData>
    <row r="1" spans="2:35" ht="16" thickBot="1" x14ac:dyDescent="0.25"/>
    <row r="2" spans="2:35" ht="74.25" customHeight="1" thickBot="1" x14ac:dyDescent="0.25">
      <c r="B2" s="91" t="s">
        <v>334</v>
      </c>
      <c r="C2" s="92"/>
      <c r="D2" s="720" t="s">
        <v>335</v>
      </c>
      <c r="E2" s="720"/>
      <c r="F2" s="720"/>
      <c r="G2" s="720"/>
      <c r="H2" s="720"/>
      <c r="I2" s="720"/>
      <c r="J2" s="720"/>
      <c r="K2" s="720"/>
      <c r="L2" s="103"/>
      <c r="M2" s="103"/>
      <c r="N2" s="103"/>
      <c r="O2" s="103"/>
      <c r="P2" s="103"/>
      <c r="Q2" s="103"/>
      <c r="R2" s="103"/>
      <c r="S2" s="103"/>
      <c r="T2" s="103"/>
      <c r="U2" s="103"/>
      <c r="V2" s="103"/>
      <c r="W2" s="103"/>
      <c r="X2" s="445"/>
      <c r="Y2" s="445"/>
      <c r="Z2" s="445"/>
      <c r="AA2" s="445"/>
      <c r="AB2" s="445"/>
      <c r="AC2" s="445"/>
      <c r="AD2" s="445"/>
      <c r="AE2" s="445"/>
      <c r="AF2" s="445"/>
      <c r="AG2" s="445"/>
      <c r="AH2" s="445"/>
      <c r="AI2" s="446"/>
    </row>
    <row r="3" spans="2:35" ht="17" thickBot="1" x14ac:dyDescent="0.25">
      <c r="B3" s="447" t="s">
        <v>279</v>
      </c>
      <c r="C3" s="448"/>
      <c r="D3" s="448"/>
      <c r="E3" s="448"/>
      <c r="F3" s="448"/>
      <c r="G3" s="448"/>
      <c r="H3" s="448"/>
      <c r="I3" s="449"/>
      <c r="J3" s="450"/>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2"/>
    </row>
    <row r="4" spans="2:35" ht="16" x14ac:dyDescent="0.2">
      <c r="B4" s="453"/>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5"/>
    </row>
    <row r="5" spans="2:35" ht="27" customHeight="1" thickBot="1" x14ac:dyDescent="0.25">
      <c r="B5" s="471" t="s">
        <v>280</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3"/>
    </row>
    <row r="6" spans="2:35" ht="35.25" customHeight="1" x14ac:dyDescent="0.2">
      <c r="B6" s="474" t="s">
        <v>336</v>
      </c>
      <c r="C6" s="475"/>
      <c r="D6" s="478" t="s">
        <v>337</v>
      </c>
      <c r="E6" s="479"/>
      <c r="F6" s="479"/>
      <c r="G6" s="479"/>
      <c r="H6" s="479"/>
      <c r="I6" s="475"/>
      <c r="J6" s="478" t="s">
        <v>338</v>
      </c>
      <c r="K6" s="479"/>
      <c r="L6" s="479"/>
      <c r="M6" s="479"/>
      <c r="N6" s="479"/>
      <c r="O6" s="475"/>
      <c r="P6" s="483" t="s">
        <v>339</v>
      </c>
      <c r="Q6" s="484"/>
      <c r="R6" s="485"/>
      <c r="S6" s="489" t="s">
        <v>340</v>
      </c>
      <c r="T6" s="484"/>
      <c r="U6" s="484"/>
      <c r="V6" s="484"/>
      <c r="W6" s="492" t="s">
        <v>341</v>
      </c>
      <c r="X6" s="479"/>
      <c r="Y6" s="479"/>
      <c r="Z6" s="479"/>
      <c r="AA6" s="479"/>
      <c r="AB6" s="479"/>
      <c r="AC6" s="479"/>
      <c r="AD6" s="479"/>
      <c r="AE6" s="479"/>
      <c r="AF6" s="479"/>
      <c r="AG6" s="479"/>
      <c r="AH6" s="479"/>
      <c r="AI6" s="493"/>
    </row>
    <row r="7" spans="2:35" ht="33" customHeight="1" x14ac:dyDescent="0.2">
      <c r="B7" s="476"/>
      <c r="C7" s="477"/>
      <c r="D7" s="480"/>
      <c r="E7" s="481"/>
      <c r="F7" s="481"/>
      <c r="G7" s="481"/>
      <c r="H7" s="481"/>
      <c r="I7" s="477"/>
      <c r="J7" s="480"/>
      <c r="K7" s="481"/>
      <c r="L7" s="481"/>
      <c r="M7" s="481"/>
      <c r="N7" s="481"/>
      <c r="O7" s="477"/>
      <c r="P7" s="486"/>
      <c r="Q7" s="487"/>
      <c r="R7" s="488"/>
      <c r="S7" s="490"/>
      <c r="T7" s="491"/>
      <c r="U7" s="491"/>
      <c r="V7" s="491"/>
      <c r="W7" s="494" t="s">
        <v>342</v>
      </c>
      <c r="X7" s="495"/>
      <c r="Y7" s="495"/>
      <c r="Z7" s="495"/>
      <c r="AA7" s="495"/>
      <c r="AB7" s="495"/>
      <c r="AC7" s="496"/>
      <c r="AD7" s="497" t="s">
        <v>343</v>
      </c>
      <c r="AE7" s="498"/>
      <c r="AF7" s="498"/>
      <c r="AG7" s="498"/>
      <c r="AH7" s="498"/>
      <c r="AI7" s="499"/>
    </row>
    <row r="8" spans="2:35" ht="30.75" customHeight="1" thickBot="1" x14ac:dyDescent="0.25">
      <c r="B8" s="518"/>
      <c r="C8" s="519"/>
      <c r="D8" s="520" t="s">
        <v>13</v>
      </c>
      <c r="E8" s="520"/>
      <c r="F8" s="520"/>
      <c r="G8" s="520"/>
      <c r="H8" s="520"/>
      <c r="I8" s="520"/>
      <c r="J8" s="520" t="s">
        <v>43</v>
      </c>
      <c r="K8" s="520"/>
      <c r="L8" s="520"/>
      <c r="M8" s="520"/>
      <c r="N8" s="520"/>
      <c r="O8" s="520"/>
      <c r="P8" s="520" t="s">
        <v>20</v>
      </c>
      <c r="Q8" s="520"/>
      <c r="R8" s="520"/>
      <c r="S8" s="521" t="s">
        <v>267</v>
      </c>
      <c r="T8" s="522"/>
      <c r="U8" s="522"/>
      <c r="V8" s="522"/>
      <c r="W8" s="523" t="s">
        <v>344</v>
      </c>
      <c r="X8" s="523"/>
      <c r="Y8" s="523"/>
      <c r="Z8" s="523"/>
      <c r="AA8" s="523"/>
      <c r="AB8" s="523"/>
      <c r="AC8" s="523"/>
      <c r="AD8" s="500" t="s">
        <v>345</v>
      </c>
      <c r="AE8" s="501"/>
      <c r="AF8" s="501"/>
      <c r="AG8" s="501"/>
      <c r="AH8" s="501"/>
      <c r="AI8" s="502"/>
    </row>
    <row r="9" spans="2:35" ht="17" thickBot="1" x14ac:dyDescent="0.25">
      <c r="B9" s="503" t="s">
        <v>346</v>
      </c>
      <c r="C9" s="504"/>
      <c r="D9" s="504"/>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6"/>
    </row>
    <row r="10" spans="2:35" ht="16" x14ac:dyDescent="0.2">
      <c r="B10" s="507" t="s">
        <v>347</v>
      </c>
      <c r="C10" s="508"/>
      <c r="D10" s="508"/>
      <c r="E10" s="508"/>
      <c r="F10" s="508"/>
      <c r="G10" s="508"/>
      <c r="H10" s="508"/>
      <c r="I10" s="508"/>
      <c r="J10" s="508"/>
      <c r="K10" s="508"/>
      <c r="L10" s="508"/>
      <c r="M10" s="508"/>
      <c r="N10" s="508"/>
      <c r="O10" s="508"/>
      <c r="P10" s="508"/>
      <c r="Q10" s="508"/>
      <c r="R10" s="508"/>
      <c r="S10" s="509" t="s">
        <v>348</v>
      </c>
      <c r="T10" s="510"/>
      <c r="U10" s="510"/>
      <c r="V10" s="510"/>
      <c r="W10" s="510"/>
      <c r="X10" s="510"/>
      <c r="Y10" s="510"/>
      <c r="Z10" s="510"/>
      <c r="AA10" s="510"/>
      <c r="AB10" s="510"/>
      <c r="AC10" s="510"/>
      <c r="AD10" s="510"/>
      <c r="AE10" s="510"/>
      <c r="AF10" s="510"/>
      <c r="AG10" s="510"/>
      <c r="AH10" s="510"/>
      <c r="AI10" s="511"/>
    </row>
    <row r="11" spans="2:35" ht="17" thickBot="1" x14ac:dyDescent="0.25">
      <c r="B11" s="512"/>
      <c r="C11" s="513"/>
      <c r="D11" s="513"/>
      <c r="E11" s="514"/>
      <c r="F11" s="514"/>
      <c r="G11" s="514"/>
      <c r="H11" s="514"/>
      <c r="I11" s="514"/>
      <c r="J11" s="514"/>
      <c r="K11" s="514"/>
      <c r="L11" s="514"/>
      <c r="M11" s="514"/>
      <c r="N11" s="514"/>
      <c r="O11" s="514"/>
      <c r="P11" s="514"/>
      <c r="Q11" s="514"/>
      <c r="R11" s="515"/>
      <c r="S11" s="516"/>
      <c r="T11" s="514"/>
      <c r="U11" s="514"/>
      <c r="V11" s="514"/>
      <c r="W11" s="514"/>
      <c r="X11" s="514"/>
      <c r="Y11" s="514"/>
      <c r="Z11" s="514"/>
      <c r="AA11" s="514"/>
      <c r="AB11" s="514"/>
      <c r="AC11" s="514"/>
      <c r="AD11" s="514"/>
      <c r="AE11" s="514"/>
      <c r="AF11" s="514"/>
      <c r="AG11" s="514"/>
      <c r="AH11" s="514"/>
      <c r="AI11" s="517"/>
    </row>
    <row r="12" spans="2:35" ht="17" thickBot="1" x14ac:dyDescent="0.25">
      <c r="B12" s="525" t="s">
        <v>349</v>
      </c>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7"/>
    </row>
    <row r="13" spans="2:35" ht="16" x14ac:dyDescent="0.2">
      <c r="B13" s="528" t="s">
        <v>350</v>
      </c>
      <c r="C13" s="529"/>
      <c r="D13" s="529"/>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1"/>
    </row>
    <row r="14" spans="2:35" ht="16" x14ac:dyDescent="0.2">
      <c r="B14" s="532"/>
      <c r="C14" s="533"/>
      <c r="D14" s="532">
        <v>2</v>
      </c>
      <c r="E14" s="533"/>
      <c r="F14" s="532">
        <v>3</v>
      </c>
      <c r="G14" s="533"/>
      <c r="H14" s="532">
        <v>4</v>
      </c>
      <c r="I14" s="533"/>
      <c r="J14" s="532">
        <v>5</v>
      </c>
      <c r="K14" s="533"/>
      <c r="L14" s="532">
        <v>6</v>
      </c>
      <c r="M14" s="533"/>
      <c r="N14" s="532">
        <v>7</v>
      </c>
      <c r="O14" s="533"/>
      <c r="P14" s="532">
        <v>8</v>
      </c>
      <c r="Q14" s="533"/>
      <c r="R14" s="532">
        <v>9</v>
      </c>
      <c r="S14" s="533"/>
      <c r="T14" s="532">
        <v>10</v>
      </c>
      <c r="U14" s="533"/>
      <c r="V14" s="532">
        <v>11</v>
      </c>
      <c r="W14" s="533"/>
      <c r="X14" s="532">
        <v>12</v>
      </c>
      <c r="Y14" s="533"/>
      <c r="Z14" s="532">
        <v>13</v>
      </c>
      <c r="AA14" s="533"/>
      <c r="AB14" s="532">
        <v>14</v>
      </c>
      <c r="AC14" s="533"/>
      <c r="AD14" s="532">
        <v>15</v>
      </c>
      <c r="AE14" s="533"/>
      <c r="AF14" s="532">
        <v>16</v>
      </c>
      <c r="AG14" s="533"/>
      <c r="AH14" s="532">
        <v>17</v>
      </c>
      <c r="AI14" s="533"/>
    </row>
    <row r="15" spans="2:35" x14ac:dyDescent="0.2">
      <c r="B15" s="534"/>
      <c r="C15" s="535"/>
      <c r="D15" s="534"/>
      <c r="E15" s="535"/>
      <c r="F15" s="534"/>
      <c r="G15" s="535"/>
      <c r="H15" s="534"/>
      <c r="I15" s="535"/>
      <c r="J15" s="534"/>
      <c r="K15" s="535"/>
      <c r="L15" s="534"/>
      <c r="M15" s="535"/>
      <c r="N15" s="534"/>
      <c r="O15" s="535"/>
      <c r="P15" s="534"/>
      <c r="Q15" s="535"/>
      <c r="R15" s="534"/>
      <c r="S15" s="535"/>
      <c r="T15" s="534"/>
      <c r="U15" s="535"/>
      <c r="V15" s="534"/>
      <c r="W15" s="535"/>
      <c r="X15" s="534"/>
      <c r="Y15" s="535"/>
      <c r="Z15" s="534"/>
      <c r="AA15" s="535"/>
      <c r="AB15" s="534"/>
      <c r="AC15" s="535"/>
      <c r="AD15" s="534"/>
      <c r="AE15" s="535"/>
      <c r="AF15" s="534"/>
      <c r="AG15" s="535"/>
      <c r="AH15" s="534" t="s">
        <v>142</v>
      </c>
      <c r="AI15" s="535"/>
    </row>
    <row r="16" spans="2:35" x14ac:dyDescent="0.2">
      <c r="B16" s="534"/>
      <c r="C16" s="535"/>
      <c r="D16" s="534"/>
      <c r="E16" s="535"/>
      <c r="F16" s="534"/>
      <c r="G16" s="535"/>
      <c r="H16" s="534"/>
      <c r="I16" s="535"/>
      <c r="J16" s="534"/>
      <c r="K16" s="535"/>
      <c r="L16" s="534"/>
      <c r="M16" s="535"/>
      <c r="N16" s="534"/>
      <c r="O16" s="535"/>
      <c r="P16" s="534"/>
      <c r="Q16" s="535"/>
      <c r="R16" s="534"/>
      <c r="S16" s="535"/>
      <c r="T16" s="534"/>
      <c r="U16" s="535"/>
      <c r="V16" s="534"/>
      <c r="W16" s="535"/>
      <c r="X16" s="534"/>
      <c r="Y16" s="535"/>
      <c r="Z16" s="534"/>
      <c r="AA16" s="535"/>
      <c r="AB16" s="534"/>
      <c r="AC16" s="535"/>
      <c r="AD16" s="534"/>
      <c r="AE16" s="535"/>
      <c r="AF16" s="534"/>
      <c r="AG16" s="535"/>
      <c r="AH16" s="534" t="s">
        <v>176</v>
      </c>
      <c r="AI16" s="535"/>
    </row>
    <row r="17" spans="2:35" x14ac:dyDescent="0.2">
      <c r="B17" s="534"/>
      <c r="C17" s="535"/>
      <c r="D17" s="534"/>
      <c r="E17" s="535"/>
      <c r="F17" s="534"/>
      <c r="G17" s="535"/>
      <c r="H17" s="534"/>
      <c r="I17" s="535"/>
      <c r="J17" s="534"/>
      <c r="K17" s="535"/>
      <c r="L17" s="534"/>
      <c r="M17" s="535"/>
      <c r="N17" s="534"/>
      <c r="O17" s="535"/>
      <c r="P17" s="534"/>
      <c r="Q17" s="535"/>
      <c r="R17" s="534"/>
      <c r="S17" s="535"/>
      <c r="T17" s="534"/>
      <c r="U17" s="535"/>
      <c r="V17" s="534"/>
      <c r="W17" s="535"/>
      <c r="X17" s="534"/>
      <c r="Y17" s="535"/>
      <c r="Z17" s="534"/>
      <c r="AA17" s="535"/>
      <c r="AB17" s="534"/>
      <c r="AC17" s="535"/>
      <c r="AD17" s="534"/>
      <c r="AE17" s="535"/>
      <c r="AF17" s="534"/>
      <c r="AG17" s="535"/>
      <c r="AH17" s="534" t="s">
        <v>198</v>
      </c>
      <c r="AI17" s="535"/>
    </row>
    <row r="18" spans="2:35" x14ac:dyDescent="0.2">
      <c r="B18" s="534"/>
      <c r="C18" s="535"/>
      <c r="D18" s="534"/>
      <c r="E18" s="535"/>
      <c r="F18" s="534"/>
      <c r="G18" s="535"/>
      <c r="H18" s="534"/>
      <c r="I18" s="535"/>
      <c r="J18" s="534"/>
      <c r="K18" s="535"/>
      <c r="L18" s="534"/>
      <c r="M18" s="535"/>
      <c r="N18" s="534"/>
      <c r="O18" s="535"/>
      <c r="P18" s="534"/>
      <c r="Q18" s="535"/>
      <c r="R18" s="534"/>
      <c r="S18" s="535"/>
      <c r="T18" s="534"/>
      <c r="U18" s="535"/>
      <c r="V18" s="534"/>
      <c r="W18" s="535"/>
      <c r="X18" s="534"/>
      <c r="Y18" s="535"/>
      <c r="Z18" s="534"/>
      <c r="AA18" s="535"/>
      <c r="AB18" s="534"/>
      <c r="AC18" s="535"/>
      <c r="AD18" s="534"/>
      <c r="AE18" s="535"/>
      <c r="AF18" s="534"/>
      <c r="AG18" s="535"/>
      <c r="AH18" s="534" t="s">
        <v>198</v>
      </c>
      <c r="AI18" s="535"/>
    </row>
    <row r="19" spans="2:35" x14ac:dyDescent="0.2">
      <c r="B19" s="534"/>
      <c r="C19" s="535"/>
      <c r="D19" s="534"/>
      <c r="E19" s="535"/>
      <c r="F19" s="534"/>
      <c r="G19" s="535"/>
      <c r="H19" s="534"/>
      <c r="I19" s="535"/>
      <c r="J19" s="534"/>
      <c r="K19" s="535"/>
      <c r="L19" s="534"/>
      <c r="M19" s="535"/>
      <c r="N19" s="534"/>
      <c r="O19" s="535"/>
      <c r="P19" s="534"/>
      <c r="Q19" s="535"/>
      <c r="R19" s="534"/>
      <c r="S19" s="535"/>
      <c r="T19" s="534"/>
      <c r="U19" s="535"/>
      <c r="V19" s="534"/>
      <c r="W19" s="535"/>
      <c r="X19" s="534"/>
      <c r="Y19" s="535"/>
      <c r="Z19" s="534"/>
      <c r="AA19" s="535"/>
      <c r="AB19" s="534"/>
      <c r="AC19" s="535"/>
      <c r="AD19" s="534"/>
      <c r="AE19" s="535"/>
      <c r="AF19" s="534"/>
      <c r="AG19" s="535"/>
      <c r="AH19" s="534" t="s">
        <v>201</v>
      </c>
      <c r="AI19" s="535"/>
    </row>
    <row r="20" spans="2:35" x14ac:dyDescent="0.2">
      <c r="B20" s="534"/>
      <c r="C20" s="535"/>
      <c r="D20" s="534"/>
      <c r="E20" s="535"/>
      <c r="F20" s="534"/>
      <c r="G20" s="535"/>
      <c r="H20" s="534"/>
      <c r="I20" s="535"/>
      <c r="J20" s="534"/>
      <c r="K20" s="535"/>
      <c r="L20" s="534"/>
      <c r="M20" s="535"/>
      <c r="N20" s="534"/>
      <c r="O20" s="535"/>
      <c r="P20" s="534"/>
      <c r="Q20" s="535"/>
      <c r="R20" s="534"/>
      <c r="S20" s="535"/>
      <c r="T20" s="534"/>
      <c r="U20" s="535"/>
      <c r="V20" s="534"/>
      <c r="W20" s="535"/>
      <c r="X20" s="534"/>
      <c r="Y20" s="535"/>
      <c r="Z20" s="534"/>
      <c r="AA20" s="535"/>
      <c r="AB20" s="534"/>
      <c r="AC20" s="535"/>
      <c r="AD20" s="534"/>
      <c r="AE20" s="535"/>
      <c r="AF20" s="534"/>
      <c r="AG20" s="535"/>
      <c r="AH20" s="534" t="s">
        <v>204</v>
      </c>
      <c r="AI20" s="535"/>
    </row>
    <row r="21" spans="2:35" ht="16" thickBot="1" x14ac:dyDescent="0.25">
      <c r="B21" s="536"/>
      <c r="C21" s="537"/>
      <c r="D21" s="536"/>
      <c r="E21" s="537"/>
      <c r="F21" s="536"/>
      <c r="G21" s="537"/>
      <c r="H21" s="536"/>
      <c r="I21" s="537"/>
      <c r="J21" s="536"/>
      <c r="K21" s="537"/>
      <c r="L21" s="536"/>
      <c r="M21" s="537"/>
      <c r="N21" s="536"/>
      <c r="O21" s="537"/>
      <c r="P21" s="536"/>
      <c r="Q21" s="537"/>
      <c r="R21" s="536"/>
      <c r="S21" s="537"/>
      <c r="T21" s="536"/>
      <c r="U21" s="537"/>
      <c r="V21" s="536"/>
      <c r="W21" s="537"/>
      <c r="X21" s="536"/>
      <c r="Y21" s="537"/>
      <c r="Z21" s="536"/>
      <c r="AA21" s="537"/>
      <c r="AB21" s="536"/>
      <c r="AC21" s="537"/>
      <c r="AD21" s="536"/>
      <c r="AE21" s="537"/>
      <c r="AF21" s="536"/>
      <c r="AG21" s="537"/>
      <c r="AH21" s="536" t="s">
        <v>351</v>
      </c>
      <c r="AI21" s="537"/>
    </row>
    <row r="22" spans="2:35" s="102" customFormat="1" ht="16" thickBot="1" x14ac:dyDescent="0.25">
      <c r="B22" s="719" t="s">
        <v>352</v>
      </c>
      <c r="C22" s="719"/>
      <c r="D22" s="115"/>
      <c r="E22" s="59"/>
      <c r="F22" s="58"/>
      <c r="G22" s="60"/>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row>
    <row r="23" spans="2:35" s="102" customFormat="1" ht="193" thickBot="1" x14ac:dyDescent="0.25">
      <c r="B23" s="57" t="s">
        <v>353</v>
      </c>
      <c r="C23" s="58"/>
      <c r="D23" s="58" t="s">
        <v>354</v>
      </c>
      <c r="E23" s="115"/>
      <c r="F23" s="115"/>
      <c r="G23" s="115"/>
      <c r="H23" s="59" t="s">
        <v>355</v>
      </c>
      <c r="I23" s="58" t="s">
        <v>356</v>
      </c>
      <c r="J23" s="60" t="s">
        <v>357</v>
      </c>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row>
    <row r="24" spans="2:35" s="102" customFormat="1" x14ac:dyDescent="0.2">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row>
    <row r="25" spans="2:35" s="102" customFormat="1" x14ac:dyDescent="0.2">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row>
    <row r="26" spans="2:35" s="102" customFormat="1" x14ac:dyDescent="0.2">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row>
    <row r="27" spans="2:35" s="102" customFormat="1" x14ac:dyDescent="0.2">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row>
    <row r="28" spans="2:35" s="102" customFormat="1" x14ac:dyDescent="0.2">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2:35" s="102" customFormat="1" x14ac:dyDescent="0.2">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row>
    <row r="30" spans="2:35" s="102" customFormat="1" x14ac:dyDescent="0.2">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row>
    <row r="31" spans="2:35" s="102" customFormat="1" x14ac:dyDescent="0.2">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row>
    <row r="32" spans="2:35" s="102" customFormat="1" x14ac:dyDescent="0.2">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row>
    <row r="33" spans="2:35" s="102" customFormat="1" x14ac:dyDescent="0.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row>
    <row r="34" spans="2:35" s="102" customFormat="1" x14ac:dyDescent="0.2">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row>
    <row r="35" spans="2:35" s="102" customFormat="1" x14ac:dyDescent="0.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row>
    <row r="36" spans="2:35" s="102" customFormat="1" x14ac:dyDescent="0.2">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row>
    <row r="37" spans="2:35" s="102" customFormat="1" x14ac:dyDescent="0.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row>
    <row r="38" spans="2:35" s="102" customFormat="1" x14ac:dyDescent="0.2">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row>
    <row r="39" spans="2:35" s="102" customFormat="1" x14ac:dyDescent="0.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row>
    <row r="40" spans="2:35" s="102" customFormat="1" x14ac:dyDescent="0.2">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row>
    <row r="41" spans="2:35" s="102" customFormat="1" x14ac:dyDescent="0.2">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row>
    <row r="42" spans="2:35" s="102" customFormat="1" x14ac:dyDescent="0.2">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row>
    <row r="43" spans="2:35" s="102" customFormat="1" x14ac:dyDescent="0.2">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2:35" ht="48" customHeight="1" x14ac:dyDescent="0.2">
      <c r="B44" s="119"/>
      <c r="C44" s="524" t="s">
        <v>358</v>
      </c>
      <c r="D44" s="460" t="s">
        <v>359</v>
      </c>
      <c r="E44" s="460"/>
      <c r="F44" s="460"/>
      <c r="G44" s="460"/>
      <c r="H44" s="460"/>
      <c r="I44" s="465"/>
      <c r="J44" s="466"/>
      <c r="K44" s="466"/>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row>
    <row r="45" spans="2:35" ht="46.5" customHeight="1" x14ac:dyDescent="0.2">
      <c r="B45" s="119"/>
      <c r="C45" s="524"/>
      <c r="D45" s="461" t="s">
        <v>360</v>
      </c>
      <c r="E45" s="461"/>
      <c r="F45" s="461"/>
      <c r="G45" s="461"/>
      <c r="H45" s="461"/>
      <c r="I45" s="467"/>
      <c r="J45" s="468"/>
      <c r="K45" s="468"/>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6" spans="2:35" ht="46.5" customHeight="1" x14ac:dyDescent="0.2">
      <c r="B46" s="119"/>
      <c r="C46" s="524"/>
      <c r="D46" s="461" t="s">
        <v>361</v>
      </c>
      <c r="E46" s="461"/>
      <c r="F46" s="461"/>
      <c r="G46" s="461"/>
      <c r="H46" s="461"/>
      <c r="I46" s="467"/>
      <c r="J46" s="468"/>
      <c r="K46" s="468"/>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7" spans="2:35" ht="48" customHeight="1" x14ac:dyDescent="0.2">
      <c r="B47" s="119"/>
      <c r="C47" s="524"/>
      <c r="D47" s="462" t="s">
        <v>362</v>
      </c>
      <c r="E47" s="463"/>
      <c r="F47" s="463"/>
      <c r="G47" s="463"/>
      <c r="H47" s="464"/>
      <c r="I47" s="467"/>
      <c r="J47" s="468"/>
      <c r="K47" s="468"/>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row>
    <row r="48" spans="2:35" ht="46.5" customHeight="1" x14ac:dyDescent="0.2">
      <c r="B48" s="119"/>
      <c r="C48" s="524"/>
      <c r="D48" s="461" t="s">
        <v>363</v>
      </c>
      <c r="E48" s="461"/>
      <c r="F48" s="461"/>
      <c r="G48" s="461"/>
      <c r="H48" s="461"/>
      <c r="I48" s="467"/>
      <c r="J48" s="468"/>
      <c r="K48" s="468"/>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row>
    <row r="49" spans="2:35" ht="42.75" customHeight="1" x14ac:dyDescent="0.2">
      <c r="B49" s="119"/>
      <c r="C49" s="119" t="s">
        <v>364</v>
      </c>
      <c r="D49" s="461" t="s">
        <v>365</v>
      </c>
      <c r="E49" s="461"/>
      <c r="F49" s="461"/>
      <c r="G49" s="461"/>
      <c r="H49" s="461"/>
      <c r="I49" s="469">
        <v>2000</v>
      </c>
      <c r="J49" s="470"/>
      <c r="K49" s="470"/>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row>
    <row r="50" spans="2:35" x14ac:dyDescent="0.2">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row>
    <row r="51" spans="2:35" x14ac:dyDescent="0.2">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row>
    <row r="52" spans="2:35" x14ac:dyDescent="0.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row>
    <row r="53" spans="2:35" x14ac:dyDescent="0.2">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row>
    <row r="54" spans="2:35" x14ac:dyDescent="0.2">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row>
    <row r="55" spans="2:35" x14ac:dyDescent="0.2">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2:35" x14ac:dyDescent="0.2">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row>
    <row r="57" spans="2:35" x14ac:dyDescent="0.2">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row>
    <row r="58" spans="2:35" x14ac:dyDescent="0.2">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row>
    <row r="59" spans="2:35" x14ac:dyDescent="0.2">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row>
    <row r="60" spans="2:35" x14ac:dyDescent="0.2">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row>
    <row r="61" spans="2:35" x14ac:dyDescent="0.2">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2:35" x14ac:dyDescent="0.2">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2:35" x14ac:dyDescent="0.2">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2:35" x14ac:dyDescent="0.2">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row>
    <row r="65" spans="2:35" ht="16" x14ac:dyDescent="0.2">
      <c r="B65" s="528" t="s">
        <v>366</v>
      </c>
      <c r="C65" s="529"/>
      <c r="D65" s="529"/>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1"/>
    </row>
    <row r="66" spans="2:35" ht="16" x14ac:dyDescent="0.2">
      <c r="B66" s="538"/>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40"/>
    </row>
    <row r="67" spans="2:35" ht="16" x14ac:dyDescent="0.2">
      <c r="B67" s="528" t="s">
        <v>367</v>
      </c>
      <c r="C67" s="529"/>
      <c r="D67" s="529"/>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1"/>
    </row>
    <row r="68" spans="2:35" ht="16" x14ac:dyDescent="0.2">
      <c r="B68" s="541"/>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40"/>
    </row>
    <row r="69" spans="2:35" ht="16" x14ac:dyDescent="0.2">
      <c r="B69" s="542" t="s">
        <v>368</v>
      </c>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4"/>
    </row>
    <row r="70" spans="2:35" ht="17" thickBot="1" x14ac:dyDescent="0.25">
      <c r="B70" s="545" t="s">
        <v>369</v>
      </c>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7"/>
    </row>
    <row r="71" spans="2:35" ht="17" thickBot="1" x14ac:dyDescent="0.25">
      <c r="B71" s="548" t="s">
        <v>370</v>
      </c>
      <c r="C71" s="549"/>
      <c r="D71" s="549"/>
      <c r="E71" s="549"/>
      <c r="F71" s="549"/>
      <c r="G71" s="549"/>
      <c r="H71" s="549"/>
      <c r="I71" s="549"/>
      <c r="J71" s="549"/>
      <c r="K71" s="549"/>
      <c r="L71" s="549"/>
      <c r="M71" s="550"/>
      <c r="N71" s="551" t="s">
        <v>371</v>
      </c>
      <c r="O71" s="552"/>
      <c r="P71" s="553"/>
      <c r="Q71" s="553"/>
      <c r="R71" s="553"/>
      <c r="S71" s="553"/>
      <c r="T71" s="553"/>
      <c r="U71" s="553"/>
      <c r="V71" s="553"/>
      <c r="W71" s="553"/>
      <c r="X71" s="553"/>
      <c r="Y71" s="553"/>
      <c r="Z71" s="553"/>
      <c r="AA71" s="553"/>
      <c r="AB71" s="553"/>
      <c r="AC71" s="553"/>
      <c r="AD71" s="553"/>
      <c r="AE71" s="553"/>
      <c r="AF71" s="553"/>
      <c r="AG71" s="554"/>
      <c r="AH71" s="554"/>
      <c r="AI71" s="555"/>
    </row>
    <row r="72" spans="2:35" ht="33" customHeight="1" x14ac:dyDescent="0.2">
      <c r="B72" s="2"/>
      <c r="C72" s="556" t="s">
        <v>372</v>
      </c>
      <c r="D72" s="557"/>
      <c r="E72" s="558"/>
      <c r="F72" s="556" t="s">
        <v>373</v>
      </c>
      <c r="G72" s="558"/>
      <c r="H72" s="559" t="s">
        <v>374</v>
      </c>
      <c r="I72" s="559"/>
      <c r="J72" s="559" t="s">
        <v>375</v>
      </c>
      <c r="K72" s="559"/>
      <c r="L72" s="559" t="s">
        <v>376</v>
      </c>
      <c r="M72" s="559"/>
      <c r="N72" s="556" t="s">
        <v>1</v>
      </c>
      <c r="O72" s="557"/>
      <c r="P72" s="558"/>
      <c r="Q72" s="556" t="s">
        <v>377</v>
      </c>
      <c r="R72" s="557"/>
      <c r="S72" s="557"/>
      <c r="T72" s="557"/>
      <c r="U72" s="557"/>
      <c r="V72" s="557"/>
      <c r="W72" s="557"/>
      <c r="X72" s="557"/>
      <c r="Y72" s="557"/>
      <c r="Z72" s="557"/>
      <c r="AA72" s="558"/>
      <c r="AB72" s="559" t="s">
        <v>378</v>
      </c>
      <c r="AC72" s="560"/>
      <c r="AD72" s="559" t="s">
        <v>379</v>
      </c>
      <c r="AE72" s="560"/>
      <c r="AF72" s="559" t="s">
        <v>380</v>
      </c>
      <c r="AG72" s="560"/>
      <c r="AH72" s="559" t="s">
        <v>381</v>
      </c>
      <c r="AI72" s="560"/>
    </row>
    <row r="73" spans="2:35" ht="16" thickBot="1" x14ac:dyDescent="0.25">
      <c r="B73" s="561" t="s">
        <v>382</v>
      </c>
      <c r="C73" s="563"/>
      <c r="D73" s="564"/>
      <c r="E73" s="565"/>
      <c r="F73" s="572" t="s">
        <v>383</v>
      </c>
      <c r="G73" s="572"/>
      <c r="H73" s="573">
        <v>30</v>
      </c>
      <c r="I73" s="573"/>
      <c r="J73" s="572" t="s">
        <v>384</v>
      </c>
      <c r="K73" s="572"/>
      <c r="L73" s="563"/>
      <c r="M73" s="565"/>
      <c r="N73" s="73" t="s">
        <v>385</v>
      </c>
      <c r="O73" s="585" t="s">
        <v>386</v>
      </c>
      <c r="P73" s="586"/>
      <c r="Q73" s="578" t="s">
        <v>387</v>
      </c>
      <c r="R73" s="579"/>
      <c r="S73" s="579"/>
      <c r="T73" s="579"/>
      <c r="U73" s="579"/>
      <c r="V73" s="579"/>
      <c r="W73" s="579"/>
      <c r="X73" s="579"/>
      <c r="Y73" s="579"/>
      <c r="Z73" s="579"/>
      <c r="AA73" s="580"/>
      <c r="AB73" s="578">
        <v>20</v>
      </c>
      <c r="AC73" s="580"/>
      <c r="AD73" s="587"/>
      <c r="AE73" s="587"/>
      <c r="AF73" s="588">
        <v>3</v>
      </c>
      <c r="AG73" s="588"/>
      <c r="AH73" s="574">
        <v>42903</v>
      </c>
      <c r="AI73" s="575"/>
    </row>
    <row r="74" spans="2:35" ht="16" thickBot="1" x14ac:dyDescent="0.25">
      <c r="B74" s="561"/>
      <c r="C74" s="566"/>
      <c r="D74" s="567"/>
      <c r="E74" s="568"/>
      <c r="F74" s="572" t="s">
        <v>388</v>
      </c>
      <c r="G74" s="572"/>
      <c r="H74" s="573"/>
      <c r="I74" s="573"/>
      <c r="J74" s="572" t="s">
        <v>48</v>
      </c>
      <c r="K74" s="572"/>
      <c r="L74" s="572"/>
      <c r="M74" s="572"/>
      <c r="N74" s="74" t="s">
        <v>389</v>
      </c>
      <c r="O74" s="576"/>
      <c r="P74" s="577"/>
      <c r="Q74" s="578" t="s">
        <v>390</v>
      </c>
      <c r="R74" s="579"/>
      <c r="S74" s="579"/>
      <c r="T74" s="579"/>
      <c r="U74" s="579"/>
      <c r="V74" s="579"/>
      <c r="W74" s="579"/>
      <c r="X74" s="579"/>
      <c r="Y74" s="579"/>
      <c r="Z74" s="579"/>
      <c r="AA74" s="580"/>
      <c r="AB74" s="572">
        <v>7</v>
      </c>
      <c r="AC74" s="572"/>
      <c r="AD74" s="581"/>
      <c r="AE74" s="582"/>
      <c r="AF74" s="583">
        <v>3</v>
      </c>
      <c r="AG74" s="584"/>
      <c r="AH74" s="581"/>
      <c r="AI74" s="589"/>
    </row>
    <row r="75" spans="2:35" ht="16" thickBot="1" x14ac:dyDescent="0.25">
      <c r="B75" s="562"/>
      <c r="C75" s="569"/>
      <c r="D75" s="570"/>
      <c r="E75" s="571"/>
      <c r="F75" s="572"/>
      <c r="G75" s="572"/>
      <c r="H75" s="573"/>
      <c r="I75" s="573"/>
      <c r="J75" s="572" t="s">
        <v>384</v>
      </c>
      <c r="K75" s="572"/>
      <c r="L75" s="590"/>
      <c r="M75" s="590"/>
      <c r="N75" s="75" t="s">
        <v>391</v>
      </c>
      <c r="O75" s="576"/>
      <c r="P75" s="577"/>
      <c r="Q75" s="578" t="s">
        <v>392</v>
      </c>
      <c r="R75" s="579"/>
      <c r="S75" s="579"/>
      <c r="T75" s="579"/>
      <c r="U75" s="579"/>
      <c r="V75" s="579"/>
      <c r="W75" s="579"/>
      <c r="X75" s="579"/>
      <c r="Y75" s="579"/>
      <c r="Z75" s="579"/>
      <c r="AA75" s="580"/>
      <c r="AB75" s="578">
        <v>8</v>
      </c>
      <c r="AC75" s="580"/>
      <c r="AD75" s="591"/>
      <c r="AE75" s="591"/>
      <c r="AF75" s="592">
        <v>4</v>
      </c>
      <c r="AG75" s="592"/>
      <c r="AH75" s="591"/>
      <c r="AI75" s="593"/>
    </row>
    <row r="76" spans="2:35" x14ac:dyDescent="0.2">
      <c r="B76" s="594" t="s">
        <v>393</v>
      </c>
      <c r="C76" s="563"/>
      <c r="D76" s="564"/>
      <c r="E76" s="565"/>
      <c r="F76" s="572"/>
      <c r="G76" s="572"/>
      <c r="H76" s="573"/>
      <c r="I76" s="573"/>
      <c r="J76" s="572" t="s">
        <v>394</v>
      </c>
      <c r="K76" s="572"/>
      <c r="L76" s="572"/>
      <c r="M76" s="572"/>
      <c r="N76" s="76" t="s">
        <v>395</v>
      </c>
      <c r="O76" s="596"/>
      <c r="P76" s="597"/>
      <c r="Q76" s="578" t="s">
        <v>392</v>
      </c>
      <c r="R76" s="579"/>
      <c r="S76" s="579"/>
      <c r="T76" s="579"/>
      <c r="U76" s="579"/>
      <c r="V76" s="579"/>
      <c r="W76" s="579"/>
      <c r="X76" s="579"/>
      <c r="Y76" s="579"/>
      <c r="Z76" s="579"/>
      <c r="AA76" s="580"/>
      <c r="AB76" s="578">
        <v>9</v>
      </c>
      <c r="AC76" s="580"/>
      <c r="AD76" s="591"/>
      <c r="AE76" s="591"/>
      <c r="AF76" s="592">
        <v>5</v>
      </c>
      <c r="AG76" s="592"/>
      <c r="AH76" s="591"/>
      <c r="AI76" s="593"/>
    </row>
    <row r="77" spans="2:35" x14ac:dyDescent="0.2">
      <c r="B77" s="594"/>
      <c r="C77" s="566"/>
      <c r="D77" s="567"/>
      <c r="E77" s="568"/>
      <c r="F77" s="572"/>
      <c r="G77" s="572"/>
      <c r="H77" s="573"/>
      <c r="I77" s="573"/>
      <c r="J77" s="572" t="s">
        <v>396</v>
      </c>
      <c r="K77" s="572"/>
      <c r="L77" s="578"/>
      <c r="M77" s="580"/>
      <c r="N77" s="77" t="s">
        <v>397</v>
      </c>
      <c r="O77" s="596"/>
      <c r="P77" s="597"/>
      <c r="Q77" s="578" t="s">
        <v>392</v>
      </c>
      <c r="R77" s="579"/>
      <c r="S77" s="579"/>
      <c r="T77" s="579"/>
      <c r="U77" s="579"/>
      <c r="V77" s="579"/>
      <c r="W77" s="579"/>
      <c r="X77" s="579"/>
      <c r="Y77" s="579"/>
      <c r="Z77" s="579"/>
      <c r="AA77" s="580"/>
      <c r="AB77" s="578">
        <v>10</v>
      </c>
      <c r="AC77" s="580"/>
      <c r="AD77" s="581"/>
      <c r="AE77" s="582"/>
      <c r="AF77" s="583">
        <v>6</v>
      </c>
      <c r="AG77" s="584"/>
      <c r="AH77" s="581"/>
      <c r="AI77" s="589"/>
    </row>
    <row r="78" spans="2:35" ht="16" thickBot="1" x14ac:dyDescent="0.25">
      <c r="B78" s="595"/>
      <c r="C78" s="569"/>
      <c r="D78" s="570"/>
      <c r="E78" s="571"/>
      <c r="F78" s="572"/>
      <c r="G78" s="572"/>
      <c r="H78" s="573"/>
      <c r="I78" s="573"/>
      <c r="J78" s="572" t="s">
        <v>398</v>
      </c>
      <c r="K78" s="572"/>
      <c r="L78" s="598"/>
      <c r="M78" s="599"/>
      <c r="N78" s="78" t="s">
        <v>399</v>
      </c>
      <c r="O78" s="596"/>
      <c r="P78" s="597"/>
      <c r="Q78" s="578" t="s">
        <v>392</v>
      </c>
      <c r="R78" s="579"/>
      <c r="S78" s="579"/>
      <c r="T78" s="579"/>
      <c r="U78" s="579"/>
      <c r="V78" s="579"/>
      <c r="W78" s="579"/>
      <c r="X78" s="579"/>
      <c r="Y78" s="579"/>
      <c r="Z78" s="579"/>
      <c r="AA78" s="580"/>
      <c r="AB78" s="578">
        <v>11</v>
      </c>
      <c r="AC78" s="580"/>
      <c r="AD78" s="591"/>
      <c r="AE78" s="591"/>
      <c r="AF78" s="592">
        <v>7</v>
      </c>
      <c r="AG78" s="592"/>
      <c r="AH78" s="591"/>
      <c r="AI78" s="593"/>
    </row>
    <row r="79" spans="2:35" x14ac:dyDescent="0.2">
      <c r="B79" s="620" t="s">
        <v>400</v>
      </c>
      <c r="C79" s="563"/>
      <c r="D79" s="564"/>
      <c r="E79" s="565"/>
      <c r="F79" s="572"/>
      <c r="G79" s="572"/>
      <c r="H79" s="573"/>
      <c r="I79" s="573"/>
      <c r="J79" s="572" t="s">
        <v>401</v>
      </c>
      <c r="K79" s="572"/>
      <c r="L79" s="572"/>
      <c r="M79" s="572"/>
      <c r="N79" s="79" t="s">
        <v>402</v>
      </c>
      <c r="O79" s="596"/>
      <c r="P79" s="597"/>
      <c r="Q79" s="578" t="s">
        <v>392</v>
      </c>
      <c r="R79" s="579"/>
      <c r="S79" s="579"/>
      <c r="T79" s="579"/>
      <c r="U79" s="579"/>
      <c r="V79" s="579"/>
      <c r="W79" s="579"/>
      <c r="X79" s="579"/>
      <c r="Y79" s="579"/>
      <c r="Z79" s="579"/>
      <c r="AA79" s="580"/>
      <c r="AB79" s="578">
        <v>12</v>
      </c>
      <c r="AC79" s="580"/>
      <c r="AD79" s="591"/>
      <c r="AE79" s="591"/>
      <c r="AF79" s="592">
        <v>8</v>
      </c>
      <c r="AG79" s="592"/>
      <c r="AH79" s="591"/>
      <c r="AI79" s="593"/>
    </row>
    <row r="80" spans="2:35" x14ac:dyDescent="0.2">
      <c r="B80" s="621"/>
      <c r="C80" s="566"/>
      <c r="D80" s="567"/>
      <c r="E80" s="568"/>
      <c r="F80" s="572"/>
      <c r="G80" s="572"/>
      <c r="H80" s="573"/>
      <c r="I80" s="573"/>
      <c r="J80" s="572" t="s">
        <v>403</v>
      </c>
      <c r="K80" s="572"/>
      <c r="L80" s="572"/>
      <c r="M80" s="572"/>
      <c r="N80" s="80" t="s">
        <v>404</v>
      </c>
      <c r="O80" s="596"/>
      <c r="P80" s="597"/>
      <c r="Q80" s="578" t="s">
        <v>392</v>
      </c>
      <c r="R80" s="579"/>
      <c r="S80" s="579"/>
      <c r="T80" s="579"/>
      <c r="U80" s="579"/>
      <c r="V80" s="579"/>
      <c r="W80" s="579"/>
      <c r="X80" s="579"/>
      <c r="Y80" s="579"/>
      <c r="Z80" s="579"/>
      <c r="AA80" s="580"/>
      <c r="AB80" s="578">
        <v>13</v>
      </c>
      <c r="AC80" s="580"/>
      <c r="AD80" s="581"/>
      <c r="AE80" s="582"/>
      <c r="AF80" s="583">
        <v>9</v>
      </c>
      <c r="AG80" s="584"/>
      <c r="AH80" s="581"/>
      <c r="AI80" s="589"/>
    </row>
    <row r="81" spans="2:35" ht="16" thickBot="1" x14ac:dyDescent="0.25">
      <c r="B81" s="622"/>
      <c r="C81" s="623"/>
      <c r="D81" s="624"/>
      <c r="E81" s="625"/>
      <c r="F81" s="572"/>
      <c r="G81" s="572"/>
      <c r="H81" s="573"/>
      <c r="I81" s="573"/>
      <c r="J81" s="572" t="s">
        <v>384</v>
      </c>
      <c r="K81" s="572"/>
      <c r="L81" s="626"/>
      <c r="M81" s="627"/>
      <c r="N81" s="81" t="s">
        <v>405</v>
      </c>
      <c r="O81" s="596"/>
      <c r="P81" s="597"/>
      <c r="Q81" s="578" t="s">
        <v>392</v>
      </c>
      <c r="R81" s="579"/>
      <c r="S81" s="579"/>
      <c r="T81" s="579"/>
      <c r="U81" s="579"/>
      <c r="V81" s="579"/>
      <c r="W81" s="579"/>
      <c r="X81" s="579"/>
      <c r="Y81" s="579"/>
      <c r="Z81" s="579"/>
      <c r="AA81" s="580"/>
      <c r="AB81" s="578">
        <v>14</v>
      </c>
      <c r="AC81" s="580"/>
      <c r="AD81" s="614"/>
      <c r="AE81" s="614"/>
      <c r="AF81" s="615">
        <v>10</v>
      </c>
      <c r="AG81" s="615"/>
      <c r="AH81" s="614"/>
      <c r="AI81" s="616"/>
    </row>
    <row r="82" spans="2:35" ht="19" thickBot="1" x14ac:dyDescent="0.25">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617"/>
      <c r="AE82" s="618"/>
      <c r="AF82" s="618"/>
      <c r="AG82" s="618"/>
      <c r="AH82" s="618"/>
      <c r="AI82" s="619"/>
    </row>
    <row r="83" spans="2:35" ht="17" thickBot="1" x14ac:dyDescent="0.25">
      <c r="B83" s="525" t="s">
        <v>406</v>
      </c>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7"/>
    </row>
    <row r="84" spans="2:35" ht="16" x14ac:dyDescent="0.2">
      <c r="B84" s="600" t="s">
        <v>407</v>
      </c>
      <c r="C84" s="601"/>
      <c r="D84" s="601"/>
      <c r="E84" s="601"/>
      <c r="F84" s="601"/>
      <c r="G84" s="601"/>
      <c r="H84" s="601"/>
      <c r="I84" s="601"/>
      <c r="J84" s="601"/>
      <c r="K84" s="601"/>
      <c r="L84" s="601"/>
      <c r="M84" s="601"/>
      <c r="N84" s="601"/>
      <c r="O84" s="601"/>
      <c r="P84" s="601"/>
      <c r="Q84" s="601"/>
      <c r="R84" s="602"/>
      <c r="S84" s="603" t="s">
        <v>408</v>
      </c>
      <c r="T84" s="603"/>
      <c r="U84" s="603"/>
      <c r="V84" s="603"/>
      <c r="W84" s="603"/>
      <c r="X84" s="603"/>
      <c r="Y84" s="603"/>
      <c r="Z84" s="603"/>
      <c r="AA84" s="603"/>
      <c r="AB84" s="603"/>
      <c r="AC84" s="603"/>
      <c r="AD84" s="603"/>
      <c r="AE84" s="603"/>
      <c r="AF84" s="603"/>
      <c r="AG84" s="603"/>
      <c r="AH84" s="603"/>
      <c r="AI84" s="604"/>
    </row>
    <row r="85" spans="2:35" ht="17" thickBot="1" x14ac:dyDescent="0.25">
      <c r="B85" s="605"/>
      <c r="C85" s="606"/>
      <c r="D85" s="606"/>
      <c r="E85" s="606"/>
      <c r="F85" s="606"/>
      <c r="G85" s="606"/>
      <c r="H85" s="606"/>
      <c r="I85" s="606"/>
      <c r="J85" s="606"/>
      <c r="K85" s="606"/>
      <c r="L85" s="606"/>
      <c r="M85" s="606"/>
      <c r="N85" s="606"/>
      <c r="O85" s="606"/>
      <c r="P85" s="606"/>
      <c r="Q85" s="606"/>
      <c r="R85" s="606"/>
      <c r="S85" s="607"/>
      <c r="T85" s="606"/>
      <c r="U85" s="606"/>
      <c r="V85" s="606"/>
      <c r="W85" s="606"/>
      <c r="X85" s="606"/>
      <c r="Y85" s="606"/>
      <c r="Z85" s="606"/>
      <c r="AA85" s="606"/>
      <c r="AB85" s="606"/>
      <c r="AC85" s="606"/>
      <c r="AD85" s="606"/>
      <c r="AE85" s="606"/>
      <c r="AF85" s="606"/>
      <c r="AG85" s="606"/>
      <c r="AH85" s="606"/>
      <c r="AI85" s="608"/>
    </row>
    <row r="86" spans="2:35" x14ac:dyDescent="0.2">
      <c r="B86" s="609" t="s">
        <v>409</v>
      </c>
      <c r="C86" s="610"/>
      <c r="D86" s="610"/>
      <c r="E86" s="610"/>
      <c r="F86" s="610"/>
      <c r="G86" s="610"/>
      <c r="H86" s="610"/>
      <c r="I86" s="610"/>
      <c r="J86" s="610"/>
      <c r="K86" s="610"/>
      <c r="L86" s="611"/>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3"/>
    </row>
    <row r="87" spans="2:35" ht="16" x14ac:dyDescent="0.2">
      <c r="B87" s="629" t="s">
        <v>410</v>
      </c>
      <c r="C87" s="630"/>
      <c r="D87" s="630"/>
      <c r="E87" s="630"/>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1"/>
    </row>
    <row r="88" spans="2:35" ht="60" customHeight="1" x14ac:dyDescent="0.2">
      <c r="B88" s="116"/>
      <c r="C88" s="117"/>
      <c r="D88" s="117"/>
      <c r="E88" s="93"/>
      <c r="F88" s="93"/>
      <c r="G88" s="93"/>
      <c r="H88" s="93"/>
      <c r="I88" s="93"/>
      <c r="J88" s="93"/>
      <c r="K88" s="93"/>
      <c r="L88" s="482" t="s">
        <v>411</v>
      </c>
      <c r="M88" s="482"/>
      <c r="N88" s="482"/>
      <c r="O88" s="482"/>
      <c r="P88" s="482"/>
      <c r="Q88" s="482"/>
      <c r="R88" s="482"/>
      <c r="S88" s="482"/>
      <c r="T88" s="482"/>
      <c r="U88" s="482"/>
      <c r="V88" s="482" t="s">
        <v>412</v>
      </c>
      <c r="W88" s="482"/>
      <c r="X88" s="482"/>
      <c r="Y88" s="482"/>
      <c r="Z88" s="482"/>
      <c r="AA88" s="482"/>
      <c r="AB88" s="482"/>
      <c r="AC88" s="482"/>
      <c r="AD88" s="482"/>
      <c r="AE88" s="482"/>
      <c r="AF88" s="459"/>
      <c r="AG88" s="459"/>
      <c r="AH88" s="459"/>
      <c r="AI88" s="459"/>
    </row>
    <row r="89" spans="2:35" ht="34" x14ac:dyDescent="0.2">
      <c r="B89" s="7" t="s">
        <v>413</v>
      </c>
      <c r="C89" s="632" t="s">
        <v>414</v>
      </c>
      <c r="D89" s="633"/>
      <c r="E89" s="633"/>
      <c r="F89" s="633"/>
      <c r="G89" s="633"/>
      <c r="H89" s="633"/>
      <c r="I89" s="633"/>
      <c r="J89" s="633"/>
      <c r="K89" s="633"/>
      <c r="L89" s="456" t="s">
        <v>415</v>
      </c>
      <c r="M89" s="456"/>
      <c r="N89" s="456"/>
      <c r="O89" s="456"/>
      <c r="P89" s="456"/>
      <c r="Q89" s="118" t="s">
        <v>416</v>
      </c>
      <c r="R89" s="457" t="s">
        <v>417</v>
      </c>
      <c r="S89" s="458"/>
      <c r="T89" s="21" t="s">
        <v>418</v>
      </c>
      <c r="U89" s="21" t="s">
        <v>419</v>
      </c>
      <c r="V89" s="456" t="s">
        <v>415</v>
      </c>
      <c r="W89" s="456"/>
      <c r="X89" s="456"/>
      <c r="Y89" s="456"/>
      <c r="Z89" s="456"/>
      <c r="AA89" s="118" t="s">
        <v>416</v>
      </c>
      <c r="AB89" s="457" t="s">
        <v>417</v>
      </c>
      <c r="AC89" s="458"/>
      <c r="AD89" s="21" t="s">
        <v>418</v>
      </c>
      <c r="AE89" s="21" t="s">
        <v>419</v>
      </c>
      <c r="AF89" s="89"/>
      <c r="AG89" s="628"/>
      <c r="AH89" s="628"/>
      <c r="AI89" s="90"/>
    </row>
    <row r="90" spans="2:35" ht="15.75" customHeight="1" x14ac:dyDescent="0.2">
      <c r="B90" s="638" t="s">
        <v>385</v>
      </c>
      <c r="C90" s="96" t="str">
        <f>+IF(Q73=0,"",Q73)</f>
        <v>Taller de/ curso de biofertillan</v>
      </c>
      <c r="D90" s="97"/>
      <c r="E90" s="97"/>
      <c r="F90" s="97"/>
      <c r="G90" s="97"/>
      <c r="H90" s="97"/>
      <c r="I90" s="97"/>
      <c r="J90" s="97"/>
      <c r="K90" s="97"/>
      <c r="L90" s="441" t="s">
        <v>420</v>
      </c>
      <c r="M90" s="441"/>
      <c r="N90" s="441"/>
      <c r="O90" s="441"/>
      <c r="P90" s="441"/>
      <c r="Q90" s="25">
        <f>+IF(AF73=0,"",AF73)</f>
        <v>3</v>
      </c>
      <c r="R90" s="442">
        <v>1200</v>
      </c>
      <c r="S90" s="443"/>
      <c r="T90" s="22"/>
      <c r="U90" s="34">
        <f>Q90*R90</f>
        <v>3600</v>
      </c>
      <c r="V90" s="441" t="s">
        <v>420</v>
      </c>
      <c r="W90" s="441"/>
      <c r="X90" s="441"/>
      <c r="Y90" s="441"/>
      <c r="Z90" s="441"/>
      <c r="AA90" s="25" t="str">
        <f>+IF(AP73=0,"",AP73)</f>
        <v/>
      </c>
      <c r="AB90" s="442">
        <v>1200</v>
      </c>
      <c r="AC90" s="443"/>
      <c r="AD90" s="22"/>
      <c r="AE90" s="34" t="e">
        <f>AA90*AB90</f>
        <v>#VALUE!</v>
      </c>
      <c r="AF90" s="28"/>
      <c r="AG90" s="28"/>
      <c r="AH90" s="28"/>
      <c r="AI90" s="29"/>
    </row>
    <row r="91" spans="2:35" ht="17" x14ac:dyDescent="0.2">
      <c r="B91" s="639"/>
      <c r="C91" s="98"/>
      <c r="D91" s="99"/>
      <c r="E91" s="99"/>
      <c r="F91" s="99"/>
      <c r="G91" s="99"/>
      <c r="H91" s="99"/>
      <c r="I91" s="99"/>
      <c r="J91" s="99"/>
      <c r="K91" s="99"/>
      <c r="L91" s="441" t="s">
        <v>360</v>
      </c>
      <c r="M91" s="441"/>
      <c r="N91" s="441"/>
      <c r="O91" s="441"/>
      <c r="P91" s="441"/>
      <c r="Q91" s="25">
        <v>2</v>
      </c>
      <c r="R91" s="442">
        <v>9</v>
      </c>
      <c r="S91" s="443"/>
      <c r="T91" s="26">
        <f>+IF(AB73=0,"",AB73)</f>
        <v>20</v>
      </c>
      <c r="U91" s="34">
        <f>Q91*R91*T91</f>
        <v>360</v>
      </c>
      <c r="V91" s="441" t="s">
        <v>360</v>
      </c>
      <c r="W91" s="441"/>
      <c r="X91" s="441"/>
      <c r="Y91" s="441"/>
      <c r="Z91" s="441"/>
      <c r="AA91" s="25">
        <v>2</v>
      </c>
      <c r="AB91" s="442">
        <v>9</v>
      </c>
      <c r="AC91" s="443"/>
      <c r="AD91" s="26" t="str">
        <f>+IF(AL73=0,"",AL73)</f>
        <v/>
      </c>
      <c r="AE91" s="34" t="e">
        <f>AA91*AB91*AD91</f>
        <v>#VALUE!</v>
      </c>
      <c r="AF91" s="28"/>
      <c r="AG91" s="28"/>
      <c r="AH91" s="28"/>
      <c r="AI91" s="29"/>
    </row>
    <row r="92" spans="2:35" ht="17" x14ac:dyDescent="0.2">
      <c r="B92" s="639"/>
      <c r="C92" s="98"/>
      <c r="D92" s="99"/>
      <c r="E92" s="99"/>
      <c r="F92" s="99"/>
      <c r="G92" s="99"/>
      <c r="H92" s="99"/>
      <c r="I92" s="99"/>
      <c r="J92" s="99"/>
      <c r="K92" s="99"/>
      <c r="L92" s="637" t="s">
        <v>421</v>
      </c>
      <c r="M92" s="441"/>
      <c r="N92" s="441"/>
      <c r="O92" s="441"/>
      <c r="P92" s="441"/>
      <c r="Q92" s="25">
        <v>2</v>
      </c>
      <c r="R92" s="442">
        <v>150</v>
      </c>
      <c r="S92" s="443"/>
      <c r="T92" s="26">
        <f>+IF(AB73=0,"",AB73)</f>
        <v>20</v>
      </c>
      <c r="U92" s="34">
        <f>Q92*R92*T92</f>
        <v>6000</v>
      </c>
      <c r="V92" s="637" t="s">
        <v>421</v>
      </c>
      <c r="W92" s="441"/>
      <c r="X92" s="441"/>
      <c r="Y92" s="441"/>
      <c r="Z92" s="441"/>
      <c r="AA92" s="25">
        <v>2</v>
      </c>
      <c r="AB92" s="442">
        <v>150</v>
      </c>
      <c r="AC92" s="443"/>
      <c r="AD92" s="26" t="str">
        <f>+IF(AL73=0,"",AL73)</f>
        <v/>
      </c>
      <c r="AE92" s="34" t="e">
        <f>AA92*AB92*AD92</f>
        <v>#VALUE!</v>
      </c>
      <c r="AF92" s="30"/>
      <c r="AG92" s="30"/>
      <c r="AH92" s="30"/>
      <c r="AI92" s="31"/>
    </row>
    <row r="93" spans="2:35" ht="16" x14ac:dyDescent="0.2">
      <c r="B93" s="639"/>
      <c r="C93" s="98"/>
      <c r="D93" s="99"/>
      <c r="E93" s="99"/>
      <c r="F93" s="99"/>
      <c r="G93" s="99"/>
      <c r="H93" s="99"/>
      <c r="I93" s="99"/>
      <c r="J93" s="99"/>
      <c r="K93" s="99"/>
      <c r="L93" s="634" t="s">
        <v>422</v>
      </c>
      <c r="M93" s="635"/>
      <c r="N93" s="635"/>
      <c r="O93" s="635"/>
      <c r="P93" s="636"/>
      <c r="Q93" s="25">
        <v>7</v>
      </c>
      <c r="R93" s="442">
        <v>150</v>
      </c>
      <c r="S93" s="443"/>
      <c r="T93" s="26">
        <v>10</v>
      </c>
      <c r="U93" s="34">
        <f>Q93*R93*T93</f>
        <v>10500</v>
      </c>
      <c r="V93" s="634" t="s">
        <v>422</v>
      </c>
      <c r="W93" s="635"/>
      <c r="X93" s="635"/>
      <c r="Y93" s="635"/>
      <c r="Z93" s="636"/>
      <c r="AA93" s="25">
        <v>7</v>
      </c>
      <c r="AB93" s="442">
        <v>150</v>
      </c>
      <c r="AC93" s="443"/>
      <c r="AD93" s="26">
        <v>10</v>
      </c>
      <c r="AE93" s="34">
        <f>AA93*AB93*AD93</f>
        <v>10500</v>
      </c>
      <c r="AF93" s="28"/>
      <c r="AG93" s="28"/>
      <c r="AH93" s="28"/>
      <c r="AI93" s="29"/>
    </row>
    <row r="94" spans="2:35" ht="17" x14ac:dyDescent="0.2">
      <c r="B94" s="639"/>
      <c r="C94" s="98"/>
      <c r="D94" s="99"/>
      <c r="E94" s="99"/>
      <c r="F94" s="99"/>
      <c r="G94" s="99"/>
      <c r="H94" s="99"/>
      <c r="I94" s="99"/>
      <c r="J94" s="99"/>
      <c r="K94" s="99"/>
      <c r="L94" s="441" t="s">
        <v>423</v>
      </c>
      <c r="M94" s="441"/>
      <c r="N94" s="441"/>
      <c r="O94" s="441"/>
      <c r="P94" s="441"/>
      <c r="Q94" s="25">
        <v>1</v>
      </c>
      <c r="R94" s="442">
        <v>1204</v>
      </c>
      <c r="S94" s="443"/>
      <c r="T94" s="26">
        <f>+IF(AB73=0,"",AB73)</f>
        <v>20</v>
      </c>
      <c r="U94" s="34">
        <f>Q94*R94*T94</f>
        <v>24080</v>
      </c>
      <c r="V94" s="441" t="s">
        <v>423</v>
      </c>
      <c r="W94" s="441"/>
      <c r="X94" s="441"/>
      <c r="Y94" s="441"/>
      <c r="Z94" s="441"/>
      <c r="AA94" s="25">
        <v>1</v>
      </c>
      <c r="AB94" s="442">
        <v>1204</v>
      </c>
      <c r="AC94" s="443"/>
      <c r="AD94" s="26" t="str">
        <f>+IF(AL73=0,"",AL73)</f>
        <v/>
      </c>
      <c r="AE94" s="34" t="e">
        <f>AA94*AB94*AD94</f>
        <v>#VALUE!</v>
      </c>
      <c r="AF94" s="30"/>
      <c r="AG94" s="30"/>
      <c r="AH94" s="30"/>
      <c r="AI94" s="94"/>
    </row>
    <row r="95" spans="2:35" ht="17" x14ac:dyDescent="0.2">
      <c r="B95" s="639"/>
      <c r="C95" s="98"/>
      <c r="D95" s="99"/>
      <c r="E95" s="99"/>
      <c r="F95" s="99"/>
      <c r="G95" s="99"/>
      <c r="H95" s="99"/>
      <c r="I95" s="99"/>
      <c r="J95" s="99"/>
      <c r="K95" s="99"/>
      <c r="L95" s="441" t="s">
        <v>365</v>
      </c>
      <c r="M95" s="441"/>
      <c r="N95" s="441"/>
      <c r="O95" s="441"/>
      <c r="P95" s="441"/>
      <c r="Q95" s="25">
        <v>5</v>
      </c>
      <c r="R95" s="442">
        <v>2000</v>
      </c>
      <c r="S95" s="443"/>
      <c r="T95" s="26">
        <f>+IF(AB73=0,"",AB73)</f>
        <v>20</v>
      </c>
      <c r="U95" s="34">
        <f>AF73*(R95/20)*AB73</f>
        <v>6000</v>
      </c>
      <c r="V95" s="441" t="s">
        <v>365</v>
      </c>
      <c r="W95" s="441"/>
      <c r="X95" s="441"/>
      <c r="Y95" s="441"/>
      <c r="Z95" s="441"/>
      <c r="AA95" s="25">
        <v>5</v>
      </c>
      <c r="AB95" s="442"/>
      <c r="AC95" s="443"/>
      <c r="AD95" s="26" t="str">
        <f>+IF(AL73=0,"",AL73)</f>
        <v/>
      </c>
      <c r="AE95" s="34">
        <f>AP73*(AB95/20)*AL73</f>
        <v>0</v>
      </c>
      <c r="AF95" s="28"/>
      <c r="AG95" s="28"/>
      <c r="AH95" s="28"/>
      <c r="AI95" s="95"/>
    </row>
    <row r="96" spans="2:35" x14ac:dyDescent="0.2">
      <c r="B96" s="640"/>
      <c r="C96" s="100"/>
      <c r="D96" s="101"/>
      <c r="E96" s="101"/>
      <c r="F96" s="101"/>
      <c r="G96" s="101"/>
      <c r="H96" s="101"/>
      <c r="I96" s="101"/>
      <c r="J96" s="101"/>
      <c r="K96" s="101"/>
      <c r="L96" s="444" t="s">
        <v>424</v>
      </c>
      <c r="M96" s="444"/>
      <c r="N96" s="444"/>
      <c r="O96" s="444"/>
      <c r="P96" s="444"/>
      <c r="Q96" s="444"/>
      <c r="R96" s="444"/>
      <c r="S96" s="444"/>
      <c r="T96" s="444"/>
      <c r="U96" s="35">
        <f>+SUM(U90:U95)</f>
        <v>50540</v>
      </c>
      <c r="V96" s="444" t="s">
        <v>424</v>
      </c>
      <c r="W96" s="444"/>
      <c r="X96" s="444"/>
      <c r="Y96" s="444"/>
      <c r="Z96" s="444"/>
      <c r="AA96" s="444"/>
      <c r="AB96" s="444"/>
      <c r="AC96" s="444"/>
      <c r="AD96" s="444"/>
      <c r="AE96" s="35" t="e">
        <f>+SUM(AE90:AE95)</f>
        <v>#VALUE!</v>
      </c>
      <c r="AF96" s="33"/>
      <c r="AG96" s="33"/>
      <c r="AH96" s="33"/>
      <c r="AI96" s="88"/>
    </row>
    <row r="97" spans="2:35" ht="17" x14ac:dyDescent="0.2">
      <c r="B97" s="638" t="s">
        <v>389</v>
      </c>
      <c r="C97" s="641" t="str">
        <f>+IF(O74=0,"",O74)</f>
        <v/>
      </c>
      <c r="D97" s="642"/>
      <c r="E97" s="642"/>
      <c r="F97" s="642"/>
      <c r="G97" s="642"/>
      <c r="H97" s="642"/>
      <c r="I97" s="642"/>
      <c r="J97" s="642"/>
      <c r="K97" s="643"/>
      <c r="L97" s="441" t="s">
        <v>420</v>
      </c>
      <c r="M97" s="441"/>
      <c r="N97" s="441"/>
      <c r="O97" s="441"/>
      <c r="P97" s="441"/>
      <c r="Q97" s="25">
        <f>+IF(AF74=0,"",AF74)</f>
        <v>3</v>
      </c>
      <c r="R97" s="442">
        <v>1200</v>
      </c>
      <c r="S97" s="443"/>
      <c r="T97" s="22"/>
      <c r="U97" s="34">
        <f>Q97*R97</f>
        <v>3600</v>
      </c>
      <c r="V97" s="441" t="s">
        <v>420</v>
      </c>
      <c r="W97" s="441"/>
      <c r="X97" s="441"/>
      <c r="Y97" s="441"/>
      <c r="Z97" s="441"/>
      <c r="AA97" s="25" t="str">
        <f>+IF(AP74=0,"",AP74)</f>
        <v/>
      </c>
      <c r="AB97" s="442">
        <v>1200</v>
      </c>
      <c r="AC97" s="443"/>
      <c r="AD97" s="22"/>
      <c r="AE97" s="34" t="e">
        <f>AA97*AB97</f>
        <v>#VALUE!</v>
      </c>
      <c r="AF97" s="28"/>
      <c r="AG97" s="28"/>
      <c r="AH97" s="28"/>
      <c r="AI97" s="95"/>
    </row>
    <row r="98" spans="2:35" ht="17" x14ac:dyDescent="0.2">
      <c r="B98" s="639"/>
      <c r="C98" s="644"/>
      <c r="D98" s="645"/>
      <c r="E98" s="645"/>
      <c r="F98" s="645"/>
      <c r="G98" s="645"/>
      <c r="H98" s="645"/>
      <c r="I98" s="645"/>
      <c r="J98" s="645"/>
      <c r="K98" s="646"/>
      <c r="L98" s="441" t="s">
        <v>360</v>
      </c>
      <c r="M98" s="441"/>
      <c r="N98" s="441"/>
      <c r="O98" s="441"/>
      <c r="P98" s="441"/>
      <c r="Q98" s="25">
        <f>+IF(AF74=0,"",AF74)</f>
        <v>3</v>
      </c>
      <c r="R98" s="442">
        <v>9</v>
      </c>
      <c r="S98" s="443"/>
      <c r="T98" s="26">
        <f>+IF(AB74=0,"",AB74)</f>
        <v>7</v>
      </c>
      <c r="U98" s="34">
        <f>Q98*R98*T98</f>
        <v>189</v>
      </c>
      <c r="V98" s="441" t="s">
        <v>360</v>
      </c>
      <c r="W98" s="441"/>
      <c r="X98" s="441"/>
      <c r="Y98" s="441"/>
      <c r="Z98" s="441"/>
      <c r="AA98" s="25" t="str">
        <f>+IF(AP74=0,"",AP74)</f>
        <v/>
      </c>
      <c r="AB98" s="442">
        <v>9</v>
      </c>
      <c r="AC98" s="443"/>
      <c r="AD98" s="26" t="str">
        <f>+IF(AL74=0,"",AL74)</f>
        <v/>
      </c>
      <c r="AE98" s="34" t="e">
        <f>AA98*AB98*AD98</f>
        <v>#VALUE!</v>
      </c>
      <c r="AF98" s="28"/>
      <c r="AG98" s="28"/>
      <c r="AH98" s="28"/>
      <c r="AI98" s="95"/>
    </row>
    <row r="99" spans="2:35" ht="17" x14ac:dyDescent="0.2">
      <c r="B99" s="639"/>
      <c r="C99" s="644"/>
      <c r="D99" s="645"/>
      <c r="E99" s="645"/>
      <c r="F99" s="645"/>
      <c r="G99" s="645"/>
      <c r="H99" s="645"/>
      <c r="I99" s="645"/>
      <c r="J99" s="645"/>
      <c r="K99" s="646"/>
      <c r="L99" s="637" t="s">
        <v>425</v>
      </c>
      <c r="M99" s="441"/>
      <c r="N99" s="441"/>
      <c r="O99" s="441"/>
      <c r="P99" s="441"/>
      <c r="Q99" s="25">
        <f>+IF(AF74=0,"",AF74)</f>
        <v>3</v>
      </c>
      <c r="R99" s="442">
        <v>250</v>
      </c>
      <c r="S99" s="443"/>
      <c r="T99" s="26">
        <f>+IF(AB74=0,"",AB74)</f>
        <v>7</v>
      </c>
      <c r="U99" s="34">
        <f>Q99*R99*T99</f>
        <v>5250</v>
      </c>
      <c r="V99" s="637" t="s">
        <v>425</v>
      </c>
      <c r="W99" s="441"/>
      <c r="X99" s="441"/>
      <c r="Y99" s="441"/>
      <c r="Z99" s="441"/>
      <c r="AA99" s="25" t="str">
        <f>+IF(AP74=0,"",AP74)</f>
        <v/>
      </c>
      <c r="AB99" s="442">
        <v>250</v>
      </c>
      <c r="AC99" s="443"/>
      <c r="AD99" s="26" t="str">
        <f>+IF(AL74=0,"",AL74)</f>
        <v/>
      </c>
      <c r="AE99" s="34" t="e">
        <f>AA99*AB99*AD99</f>
        <v>#VALUE!</v>
      </c>
      <c r="AF99" s="28"/>
      <c r="AG99" s="28"/>
      <c r="AH99" s="28"/>
      <c r="AI99" s="95"/>
    </row>
    <row r="100" spans="2:35" ht="17" x14ac:dyDescent="0.2">
      <c r="B100" s="639"/>
      <c r="C100" s="644"/>
      <c r="D100" s="645"/>
      <c r="E100" s="645"/>
      <c r="F100" s="645"/>
      <c r="G100" s="645"/>
      <c r="H100" s="645"/>
      <c r="I100" s="645"/>
      <c r="J100" s="645"/>
      <c r="K100" s="646"/>
      <c r="L100" s="634" t="s">
        <v>422</v>
      </c>
      <c r="M100" s="635"/>
      <c r="N100" s="635"/>
      <c r="O100" s="635"/>
      <c r="P100" s="636"/>
      <c r="Q100" s="25">
        <v>1</v>
      </c>
      <c r="R100" s="442">
        <v>150</v>
      </c>
      <c r="S100" s="443"/>
      <c r="T100" s="26">
        <f>+IF(AB74=0,"",AB74)</f>
        <v>7</v>
      </c>
      <c r="U100" s="34">
        <f>Q100*R100*T100</f>
        <v>1050</v>
      </c>
      <c r="V100" s="634" t="s">
        <v>422</v>
      </c>
      <c r="W100" s="635"/>
      <c r="X100" s="635"/>
      <c r="Y100" s="635"/>
      <c r="Z100" s="636"/>
      <c r="AA100" s="25">
        <v>1</v>
      </c>
      <c r="AB100" s="442">
        <v>150</v>
      </c>
      <c r="AC100" s="443"/>
      <c r="AD100" s="26" t="str">
        <f>+IF(AL74=0,"",AL74)</f>
        <v/>
      </c>
      <c r="AE100" s="34" t="e">
        <f>AA100*AB100*AD100</f>
        <v>#VALUE!</v>
      </c>
      <c r="AF100" s="28"/>
      <c r="AG100" s="28"/>
      <c r="AH100" s="28"/>
      <c r="AI100" s="95"/>
    </row>
    <row r="101" spans="2:35" ht="17" x14ac:dyDescent="0.2">
      <c r="B101" s="639"/>
      <c r="C101" s="644"/>
      <c r="D101" s="645"/>
      <c r="E101" s="645"/>
      <c r="F101" s="645"/>
      <c r="G101" s="645"/>
      <c r="H101" s="645"/>
      <c r="I101" s="645"/>
      <c r="J101" s="645"/>
      <c r="K101" s="646"/>
      <c r="L101" s="441" t="s">
        <v>426</v>
      </c>
      <c r="M101" s="441"/>
      <c r="N101" s="441"/>
      <c r="O101" s="441"/>
      <c r="P101" s="441"/>
      <c r="Q101" s="25">
        <v>1</v>
      </c>
      <c r="R101" s="442">
        <v>1204</v>
      </c>
      <c r="S101" s="443"/>
      <c r="T101" s="26">
        <f>+IF(AB74=0,"",AB74)</f>
        <v>7</v>
      </c>
      <c r="U101" s="34">
        <f>Q101*R101*T101</f>
        <v>8428</v>
      </c>
      <c r="V101" s="441" t="s">
        <v>426</v>
      </c>
      <c r="W101" s="441"/>
      <c r="X101" s="441"/>
      <c r="Y101" s="441"/>
      <c r="Z101" s="441"/>
      <c r="AA101" s="25">
        <v>1</v>
      </c>
      <c r="AB101" s="442">
        <v>1204</v>
      </c>
      <c r="AC101" s="443"/>
      <c r="AD101" s="26" t="str">
        <f>+IF(AL74=0,"",AL74)</f>
        <v/>
      </c>
      <c r="AE101" s="34" t="e">
        <f>AA101*AB101*AD101</f>
        <v>#VALUE!</v>
      </c>
      <c r="AF101" s="28"/>
      <c r="AG101" s="28"/>
      <c r="AH101" s="28"/>
      <c r="AI101" s="95"/>
    </row>
    <row r="102" spans="2:35" ht="17" x14ac:dyDescent="0.2">
      <c r="B102" s="639"/>
      <c r="C102" s="644"/>
      <c r="D102" s="645"/>
      <c r="E102" s="645"/>
      <c r="F102" s="645"/>
      <c r="G102" s="645"/>
      <c r="H102" s="645"/>
      <c r="I102" s="645"/>
      <c r="J102" s="645"/>
      <c r="K102" s="646"/>
      <c r="L102" s="441" t="s">
        <v>365</v>
      </c>
      <c r="M102" s="441"/>
      <c r="N102" s="441"/>
      <c r="O102" s="441"/>
      <c r="P102" s="441"/>
      <c r="Q102" s="25">
        <v>2</v>
      </c>
      <c r="R102" s="442">
        <v>1200</v>
      </c>
      <c r="S102" s="443"/>
      <c r="T102" s="26">
        <f>+IF(AB74=0,"",AB74)</f>
        <v>7</v>
      </c>
      <c r="U102" s="34">
        <f>((1200*AB80)/20)*T102</f>
        <v>5460</v>
      </c>
      <c r="V102" s="441" t="s">
        <v>365</v>
      </c>
      <c r="W102" s="441"/>
      <c r="X102" s="441"/>
      <c r="Y102" s="441"/>
      <c r="Z102" s="441"/>
      <c r="AA102" s="25">
        <v>2</v>
      </c>
      <c r="AB102" s="442">
        <v>1200</v>
      </c>
      <c r="AC102" s="443"/>
      <c r="AD102" s="26" t="str">
        <f>+IF(AL74=0,"",AL74)</f>
        <v/>
      </c>
      <c r="AE102" s="34" t="e">
        <f>((1200*AL80)/20)*AD102</f>
        <v>#VALUE!</v>
      </c>
      <c r="AF102" s="30"/>
      <c r="AG102" s="30"/>
      <c r="AH102" s="30"/>
      <c r="AI102" s="94"/>
    </row>
    <row r="103" spans="2:35" x14ac:dyDescent="0.2">
      <c r="B103" s="640"/>
      <c r="C103" s="647"/>
      <c r="D103" s="648"/>
      <c r="E103" s="648"/>
      <c r="F103" s="648"/>
      <c r="G103" s="648"/>
      <c r="H103" s="648"/>
      <c r="I103" s="648"/>
      <c r="J103" s="648"/>
      <c r="K103" s="649"/>
      <c r="L103" s="650" t="s">
        <v>427</v>
      </c>
      <c r="M103" s="650"/>
      <c r="N103" s="650"/>
      <c r="O103" s="650"/>
      <c r="P103" s="650"/>
      <c r="Q103" s="650"/>
      <c r="R103" s="650"/>
      <c r="S103" s="650"/>
      <c r="T103" s="651"/>
      <c r="U103" s="32">
        <f>+SUM(U97:Y101)</f>
        <v>18517</v>
      </c>
      <c r="V103" s="650" t="s">
        <v>427</v>
      </c>
      <c r="W103" s="650"/>
      <c r="X103" s="650"/>
      <c r="Y103" s="650"/>
      <c r="Z103" s="650"/>
      <c r="AA103" s="650"/>
      <c r="AB103" s="650"/>
      <c r="AC103" s="650"/>
      <c r="AD103" s="651"/>
      <c r="AE103" s="32" t="e">
        <f>+SUM(AE97:AI101)</f>
        <v>#VALUE!</v>
      </c>
      <c r="AF103" s="33"/>
      <c r="AG103" s="33"/>
      <c r="AH103" s="33"/>
      <c r="AI103" s="88"/>
    </row>
    <row r="104" spans="2:35" ht="17" x14ac:dyDescent="0.2">
      <c r="B104" s="638" t="s">
        <v>391</v>
      </c>
      <c r="C104" s="641" t="str">
        <f>+IF(O75=0,"",O75)</f>
        <v/>
      </c>
      <c r="D104" s="642"/>
      <c r="E104" s="642"/>
      <c r="F104" s="642"/>
      <c r="G104" s="642"/>
      <c r="H104" s="642"/>
      <c r="I104" s="642"/>
      <c r="J104" s="642"/>
      <c r="K104" s="643"/>
      <c r="L104" s="441" t="s">
        <v>420</v>
      </c>
      <c r="M104" s="441"/>
      <c r="N104" s="441"/>
      <c r="O104" s="441"/>
      <c r="P104" s="441"/>
      <c r="Q104" s="25">
        <f>+IF(AF75=0,"",AF75)</f>
        <v>4</v>
      </c>
      <c r="R104" s="442">
        <v>1200</v>
      </c>
      <c r="S104" s="443"/>
      <c r="T104" s="22"/>
      <c r="U104" s="34">
        <f>Q104*R104</f>
        <v>4800</v>
      </c>
      <c r="V104" s="441" t="s">
        <v>420</v>
      </c>
      <c r="W104" s="441"/>
      <c r="X104" s="441"/>
      <c r="Y104" s="441"/>
      <c r="Z104" s="441"/>
      <c r="AA104" s="25" t="str">
        <f>+IF(AP75=0,"",AP75)</f>
        <v/>
      </c>
      <c r="AB104" s="442">
        <v>1200</v>
      </c>
      <c r="AC104" s="443"/>
      <c r="AD104" s="22"/>
      <c r="AE104" s="34" t="e">
        <f>AA104*AB104</f>
        <v>#VALUE!</v>
      </c>
      <c r="AF104" s="28"/>
      <c r="AG104" s="28"/>
      <c r="AH104" s="28"/>
      <c r="AI104" s="95"/>
    </row>
    <row r="105" spans="2:35" ht="17" x14ac:dyDescent="0.2">
      <c r="B105" s="639"/>
      <c r="C105" s="644"/>
      <c r="D105" s="645"/>
      <c r="E105" s="645"/>
      <c r="F105" s="645"/>
      <c r="G105" s="645"/>
      <c r="H105" s="645"/>
      <c r="I105" s="645"/>
      <c r="J105" s="645"/>
      <c r="K105" s="646"/>
      <c r="L105" s="441" t="s">
        <v>360</v>
      </c>
      <c r="M105" s="441"/>
      <c r="N105" s="441"/>
      <c r="O105" s="441"/>
      <c r="P105" s="441"/>
      <c r="Q105" s="25">
        <f>+IF(AF75=0,"",AF75)</f>
        <v>4</v>
      </c>
      <c r="R105" s="442">
        <v>9</v>
      </c>
      <c r="S105" s="443"/>
      <c r="T105" s="26">
        <f>+IF(AB75=0,"",AB75)</f>
        <v>8</v>
      </c>
      <c r="U105" s="34">
        <f>Q105*R105*T105</f>
        <v>288</v>
      </c>
      <c r="V105" s="441" t="s">
        <v>360</v>
      </c>
      <c r="W105" s="441"/>
      <c r="X105" s="441"/>
      <c r="Y105" s="441"/>
      <c r="Z105" s="441"/>
      <c r="AA105" s="25" t="str">
        <f>+IF(AP75=0,"",AP75)</f>
        <v/>
      </c>
      <c r="AB105" s="442">
        <v>9</v>
      </c>
      <c r="AC105" s="443"/>
      <c r="AD105" s="26" t="str">
        <f>+IF(AL75=0,"",AL75)</f>
        <v/>
      </c>
      <c r="AE105" s="34" t="e">
        <f>AA105*AB105*AD105</f>
        <v>#VALUE!</v>
      </c>
      <c r="AF105" s="28"/>
      <c r="AG105" s="28"/>
      <c r="AH105" s="28"/>
      <c r="AI105" s="95"/>
    </row>
    <row r="106" spans="2:35" ht="17" x14ac:dyDescent="0.2">
      <c r="B106" s="639"/>
      <c r="C106" s="644"/>
      <c r="D106" s="645"/>
      <c r="E106" s="645"/>
      <c r="F106" s="645"/>
      <c r="G106" s="645"/>
      <c r="H106" s="645"/>
      <c r="I106" s="645"/>
      <c r="J106" s="645"/>
      <c r="K106" s="646"/>
      <c r="L106" s="637" t="s">
        <v>428</v>
      </c>
      <c r="M106" s="441"/>
      <c r="N106" s="441"/>
      <c r="O106" s="441"/>
      <c r="P106" s="441"/>
      <c r="Q106" s="25">
        <f>+IF(AF75=0,"",AF75)</f>
        <v>4</v>
      </c>
      <c r="R106" s="442">
        <v>250</v>
      </c>
      <c r="S106" s="443"/>
      <c r="T106" s="26">
        <f>+IF(AB75=0,"",AB75)</f>
        <v>8</v>
      </c>
      <c r="U106" s="34">
        <f>Q106*R106*T106</f>
        <v>8000</v>
      </c>
      <c r="V106" s="637" t="s">
        <v>428</v>
      </c>
      <c r="W106" s="441"/>
      <c r="X106" s="441"/>
      <c r="Y106" s="441"/>
      <c r="Z106" s="441"/>
      <c r="AA106" s="25" t="str">
        <f>+IF(AP75=0,"",AP75)</f>
        <v/>
      </c>
      <c r="AB106" s="442">
        <v>250</v>
      </c>
      <c r="AC106" s="443"/>
      <c r="AD106" s="26" t="str">
        <f>+IF(AL75=0,"",AL75)</f>
        <v/>
      </c>
      <c r="AE106" s="34" t="e">
        <f>AA106*AB106*AD106</f>
        <v>#VALUE!</v>
      </c>
      <c r="AF106" s="28"/>
      <c r="AG106" s="28"/>
      <c r="AH106" s="28"/>
      <c r="AI106" s="95"/>
    </row>
    <row r="107" spans="2:35" ht="17" x14ac:dyDescent="0.2">
      <c r="B107" s="639"/>
      <c r="C107" s="644"/>
      <c r="D107" s="645"/>
      <c r="E107" s="645"/>
      <c r="F107" s="645"/>
      <c r="G107" s="645"/>
      <c r="H107" s="645"/>
      <c r="I107" s="645"/>
      <c r="J107" s="645"/>
      <c r="K107" s="646"/>
      <c r="L107" s="441" t="s">
        <v>422</v>
      </c>
      <c r="M107" s="441"/>
      <c r="N107" s="441"/>
      <c r="O107" s="441"/>
      <c r="P107" s="441"/>
      <c r="Q107" s="20">
        <v>1</v>
      </c>
      <c r="R107" s="442">
        <v>150</v>
      </c>
      <c r="S107" s="443"/>
      <c r="T107" s="26">
        <f>+IF(AB75=0,"",AB75)</f>
        <v>8</v>
      </c>
      <c r="U107" s="34">
        <f>Q107*R107*T107</f>
        <v>1200</v>
      </c>
      <c r="V107" s="441" t="s">
        <v>422</v>
      </c>
      <c r="W107" s="441"/>
      <c r="X107" s="441"/>
      <c r="Y107" s="441"/>
      <c r="Z107" s="441"/>
      <c r="AA107" s="20">
        <v>1</v>
      </c>
      <c r="AB107" s="442">
        <v>150</v>
      </c>
      <c r="AC107" s="443"/>
      <c r="AD107" s="26" t="str">
        <f>+IF(AL75=0,"",AL75)</f>
        <v/>
      </c>
      <c r="AE107" s="34" t="e">
        <f>AA107*AB107*AD107</f>
        <v>#VALUE!</v>
      </c>
      <c r="AF107" s="28"/>
      <c r="AG107" s="28"/>
      <c r="AH107" s="28"/>
      <c r="AI107" s="95"/>
    </row>
    <row r="108" spans="2:35" ht="17" x14ac:dyDescent="0.2">
      <c r="B108" s="639"/>
      <c r="C108" s="644"/>
      <c r="D108" s="645"/>
      <c r="E108" s="645"/>
      <c r="F108" s="645"/>
      <c r="G108" s="645"/>
      <c r="H108" s="645"/>
      <c r="I108" s="645"/>
      <c r="J108" s="645"/>
      <c r="K108" s="646"/>
      <c r="L108" s="441" t="s">
        <v>429</v>
      </c>
      <c r="M108" s="441"/>
      <c r="N108" s="441"/>
      <c r="O108" s="441"/>
      <c r="P108" s="441"/>
      <c r="Q108" s="20">
        <v>1</v>
      </c>
      <c r="R108" s="442">
        <v>1204</v>
      </c>
      <c r="S108" s="443"/>
      <c r="T108" s="26">
        <f>+IF(AB75=0,"",AB75)</f>
        <v>8</v>
      </c>
      <c r="U108" s="34">
        <f>Q108*R108*T108</f>
        <v>9632</v>
      </c>
      <c r="V108" s="441" t="s">
        <v>429</v>
      </c>
      <c r="W108" s="441"/>
      <c r="X108" s="441"/>
      <c r="Y108" s="441"/>
      <c r="Z108" s="441"/>
      <c r="AA108" s="20">
        <v>1</v>
      </c>
      <c r="AB108" s="442">
        <v>1204</v>
      </c>
      <c r="AC108" s="443"/>
      <c r="AD108" s="26" t="str">
        <f>+IF(AL75=0,"",AL75)</f>
        <v/>
      </c>
      <c r="AE108" s="34" t="e">
        <f>AA108*AB108*AD108</f>
        <v>#VALUE!</v>
      </c>
      <c r="AF108" s="28"/>
      <c r="AG108" s="28"/>
      <c r="AH108" s="28"/>
      <c r="AI108" s="95"/>
    </row>
    <row r="109" spans="2:35" ht="17" x14ac:dyDescent="0.2">
      <c r="B109" s="639"/>
      <c r="C109" s="644"/>
      <c r="D109" s="645"/>
      <c r="E109" s="645"/>
      <c r="F109" s="645"/>
      <c r="G109" s="645"/>
      <c r="H109" s="645"/>
      <c r="I109" s="645"/>
      <c r="J109" s="645"/>
      <c r="K109" s="646"/>
      <c r="L109" s="441" t="s">
        <v>430</v>
      </c>
      <c r="M109" s="441"/>
      <c r="N109" s="441"/>
      <c r="O109" s="441"/>
      <c r="P109" s="441"/>
      <c r="Q109" s="20">
        <v>2</v>
      </c>
      <c r="R109" s="442">
        <v>1200</v>
      </c>
      <c r="S109" s="443"/>
      <c r="T109" s="26">
        <f>+IF(AB75=0,"",AB75)</f>
        <v>8</v>
      </c>
      <c r="U109" s="34" t="e">
        <f>((1200*#REF!)/20)*T109</f>
        <v>#REF!</v>
      </c>
      <c r="V109" s="441" t="s">
        <v>430</v>
      </c>
      <c r="W109" s="441"/>
      <c r="X109" s="441"/>
      <c r="Y109" s="441"/>
      <c r="Z109" s="441"/>
      <c r="AA109" s="20">
        <v>2</v>
      </c>
      <c r="AB109" s="442">
        <v>1200</v>
      </c>
      <c r="AC109" s="443"/>
      <c r="AD109" s="26" t="str">
        <f>+IF(AL75=0,"",AL75)</f>
        <v/>
      </c>
      <c r="AE109" s="34" t="e">
        <f>((1200*#REF!)/20)*AD109</f>
        <v>#REF!</v>
      </c>
      <c r="AF109" s="30"/>
      <c r="AG109" s="30"/>
      <c r="AH109" s="30"/>
      <c r="AI109" s="94"/>
    </row>
    <row r="110" spans="2:35" x14ac:dyDescent="0.2">
      <c r="B110" s="640"/>
      <c r="C110" s="647"/>
      <c r="D110" s="648"/>
      <c r="E110" s="648"/>
      <c r="F110" s="648"/>
      <c r="G110" s="648"/>
      <c r="H110" s="648"/>
      <c r="I110" s="648"/>
      <c r="J110" s="648"/>
      <c r="K110" s="649"/>
      <c r="L110" s="650" t="s">
        <v>431</v>
      </c>
      <c r="M110" s="650"/>
      <c r="N110" s="650"/>
      <c r="O110" s="650"/>
      <c r="P110" s="650"/>
      <c r="Q110" s="650"/>
      <c r="R110" s="650"/>
      <c r="S110" s="650"/>
      <c r="T110" s="651"/>
      <c r="U110" s="32">
        <f>+SUM(U104:Y108)</f>
        <v>23920</v>
      </c>
      <c r="V110" s="650" t="s">
        <v>431</v>
      </c>
      <c r="W110" s="650"/>
      <c r="X110" s="650"/>
      <c r="Y110" s="650"/>
      <c r="Z110" s="650"/>
      <c r="AA110" s="650"/>
      <c r="AB110" s="650"/>
      <c r="AC110" s="650"/>
      <c r="AD110" s="651"/>
      <c r="AE110" s="32" t="e">
        <f>+SUM(AE104:AI108)</f>
        <v>#VALUE!</v>
      </c>
      <c r="AF110" s="33"/>
      <c r="AG110" s="33"/>
      <c r="AH110" s="33"/>
      <c r="AI110" s="88"/>
    </row>
    <row r="111" spans="2:35" ht="16" x14ac:dyDescent="0.2">
      <c r="B111" s="652" t="s">
        <v>432</v>
      </c>
      <c r="C111" s="653"/>
      <c r="D111" s="653"/>
      <c r="E111" s="653"/>
      <c r="F111" s="653"/>
      <c r="G111" s="653"/>
      <c r="H111" s="653"/>
      <c r="I111" s="653"/>
      <c r="J111" s="653"/>
      <c r="K111" s="653"/>
      <c r="L111" s="653"/>
      <c r="M111" s="653"/>
      <c r="N111" s="653"/>
      <c r="O111" s="653"/>
      <c r="P111" s="653"/>
      <c r="Q111" s="653"/>
      <c r="R111" s="653"/>
      <c r="S111" s="653"/>
      <c r="T111" s="654"/>
      <c r="U111" s="36">
        <f>+U110+U103+U96</f>
        <v>92977</v>
      </c>
      <c r="V111" s="37"/>
      <c r="W111" s="37"/>
      <c r="X111" s="37"/>
      <c r="Y111" s="38"/>
      <c r="Z111" s="655">
        <f>+Z110+Z103+Z96</f>
        <v>0</v>
      </c>
      <c r="AA111" s="656"/>
      <c r="AB111" s="656"/>
      <c r="AC111" s="656"/>
      <c r="AD111" s="657"/>
      <c r="AE111" s="655" t="e">
        <f>+AE110+AE103+AE96</f>
        <v>#VALUE!</v>
      </c>
      <c r="AF111" s="656"/>
      <c r="AG111" s="656"/>
      <c r="AH111" s="656"/>
      <c r="AI111" s="658"/>
    </row>
    <row r="112" spans="2:35" ht="16" x14ac:dyDescent="0.2">
      <c r="B112" s="665" t="s">
        <v>395</v>
      </c>
      <c r="C112" s="668" t="str">
        <f>+IF(O76=0,"",O76)</f>
        <v/>
      </c>
      <c r="D112" s="669"/>
      <c r="E112" s="669"/>
      <c r="F112" s="669"/>
      <c r="G112" s="669"/>
      <c r="H112" s="669"/>
      <c r="I112" s="669"/>
      <c r="J112" s="669"/>
      <c r="K112" s="670"/>
      <c r="L112" s="660" t="s">
        <v>420</v>
      </c>
      <c r="M112" s="660"/>
      <c r="N112" s="660"/>
      <c r="O112" s="660"/>
      <c r="P112" s="660"/>
      <c r="Q112" s="25">
        <f>+IF(AF76=0,"",AF76)</f>
        <v>5</v>
      </c>
      <c r="R112" s="442">
        <v>1200</v>
      </c>
      <c r="S112" s="443"/>
      <c r="T112" s="23"/>
      <c r="U112" s="34">
        <f>Q112*R112</f>
        <v>6000</v>
      </c>
      <c r="V112" s="28"/>
      <c r="W112" s="28"/>
      <c r="X112" s="28"/>
      <c r="Y112" s="29"/>
      <c r="Z112" s="661"/>
      <c r="AA112" s="662"/>
      <c r="AB112" s="662"/>
      <c r="AC112" s="662"/>
      <c r="AD112" s="663"/>
      <c r="AE112" s="661"/>
      <c r="AF112" s="662"/>
      <c r="AG112" s="662"/>
      <c r="AH112" s="662"/>
      <c r="AI112" s="664"/>
    </row>
    <row r="113" spans="2:35" ht="16" x14ac:dyDescent="0.2">
      <c r="B113" s="666"/>
      <c r="C113" s="671"/>
      <c r="D113" s="672"/>
      <c r="E113" s="672"/>
      <c r="F113" s="672"/>
      <c r="G113" s="672"/>
      <c r="H113" s="672"/>
      <c r="I113" s="672"/>
      <c r="J113" s="672"/>
      <c r="K113" s="673"/>
      <c r="L113" s="660" t="s">
        <v>360</v>
      </c>
      <c r="M113" s="660"/>
      <c r="N113" s="660"/>
      <c r="O113" s="660"/>
      <c r="P113" s="660"/>
      <c r="Q113" s="25">
        <f>+IF(AF76=0,"",AF76)</f>
        <v>5</v>
      </c>
      <c r="R113" s="442">
        <v>9</v>
      </c>
      <c r="S113" s="443"/>
      <c r="T113" s="26">
        <f>+IF(AB76=0,"",AB76)</f>
        <v>9</v>
      </c>
      <c r="U113" s="34">
        <f>Q113*R113*T113</f>
        <v>405</v>
      </c>
      <c r="V113" s="28"/>
      <c r="W113" s="28"/>
      <c r="X113" s="28"/>
      <c r="Y113" s="29"/>
      <c r="Z113" s="661"/>
      <c r="AA113" s="662"/>
      <c r="AB113" s="662"/>
      <c r="AC113" s="662"/>
      <c r="AD113" s="663"/>
      <c r="AE113" s="661"/>
      <c r="AF113" s="662"/>
      <c r="AG113" s="662"/>
      <c r="AH113" s="662"/>
      <c r="AI113" s="664"/>
    </row>
    <row r="114" spans="2:35" ht="16" x14ac:dyDescent="0.2">
      <c r="B114" s="666"/>
      <c r="C114" s="671"/>
      <c r="D114" s="672"/>
      <c r="E114" s="672"/>
      <c r="F114" s="672"/>
      <c r="G114" s="672"/>
      <c r="H114" s="672"/>
      <c r="I114" s="672"/>
      <c r="J114" s="672"/>
      <c r="K114" s="673"/>
      <c r="L114" s="659" t="s">
        <v>428</v>
      </c>
      <c r="M114" s="660"/>
      <c r="N114" s="660"/>
      <c r="O114" s="660"/>
      <c r="P114" s="660"/>
      <c r="Q114" s="25">
        <f>+IF(AF76=0,"",AF76)</f>
        <v>5</v>
      </c>
      <c r="R114" s="442">
        <v>250</v>
      </c>
      <c r="S114" s="443"/>
      <c r="T114" s="26">
        <f>+IF(AB76=0,"",AB76)</f>
        <v>9</v>
      </c>
      <c r="U114" s="34">
        <f>Q114*R114*T114</f>
        <v>11250</v>
      </c>
      <c r="V114" s="28"/>
      <c r="W114" s="28"/>
      <c r="X114" s="28"/>
      <c r="Y114" s="29"/>
      <c r="Z114" s="661"/>
      <c r="AA114" s="662"/>
      <c r="AB114" s="662"/>
      <c r="AC114" s="662"/>
      <c r="AD114" s="663"/>
      <c r="AE114" s="661"/>
      <c r="AF114" s="662"/>
      <c r="AG114" s="662"/>
      <c r="AH114" s="662"/>
      <c r="AI114" s="664"/>
    </row>
    <row r="115" spans="2:35" ht="16" x14ac:dyDescent="0.2">
      <c r="B115" s="666"/>
      <c r="C115" s="671"/>
      <c r="D115" s="672"/>
      <c r="E115" s="672"/>
      <c r="F115" s="672"/>
      <c r="G115" s="672"/>
      <c r="H115" s="672"/>
      <c r="I115" s="672"/>
      <c r="J115" s="672"/>
      <c r="K115" s="673"/>
      <c r="L115" s="660" t="s">
        <v>422</v>
      </c>
      <c r="M115" s="660"/>
      <c r="N115" s="660"/>
      <c r="O115" s="660"/>
      <c r="P115" s="660"/>
      <c r="Q115" s="20">
        <v>1</v>
      </c>
      <c r="R115" s="442">
        <v>150</v>
      </c>
      <c r="S115" s="443"/>
      <c r="T115" s="26">
        <f>+IF(AB76=0,"",AB76)</f>
        <v>9</v>
      </c>
      <c r="U115" s="34">
        <f>Q115*R115*T115</f>
        <v>1350</v>
      </c>
      <c r="V115" s="28"/>
      <c r="W115" s="28"/>
      <c r="X115" s="28"/>
      <c r="Y115" s="29"/>
      <c r="Z115" s="661"/>
      <c r="AA115" s="662"/>
      <c r="AB115" s="662"/>
      <c r="AC115" s="662"/>
      <c r="AD115" s="663"/>
      <c r="AE115" s="661"/>
      <c r="AF115" s="662"/>
      <c r="AG115" s="662"/>
      <c r="AH115" s="662"/>
      <c r="AI115" s="664"/>
    </row>
    <row r="116" spans="2:35" ht="16" x14ac:dyDescent="0.2">
      <c r="B116" s="666"/>
      <c r="C116" s="671"/>
      <c r="D116" s="672"/>
      <c r="E116" s="672"/>
      <c r="F116" s="672"/>
      <c r="G116" s="672"/>
      <c r="H116" s="672"/>
      <c r="I116" s="672"/>
      <c r="J116" s="672"/>
      <c r="K116" s="673"/>
      <c r="L116" s="660" t="s">
        <v>429</v>
      </c>
      <c r="M116" s="660"/>
      <c r="N116" s="660"/>
      <c r="O116" s="660"/>
      <c r="P116" s="660"/>
      <c r="Q116" s="20">
        <v>1</v>
      </c>
      <c r="R116" s="442">
        <v>1204</v>
      </c>
      <c r="S116" s="443"/>
      <c r="T116" s="26">
        <f>+IF(AB76=0,"",AB76)</f>
        <v>9</v>
      </c>
      <c r="U116" s="34">
        <f>Q116*R116*T116</f>
        <v>10836</v>
      </c>
      <c r="V116" s="30"/>
      <c r="W116" s="30"/>
      <c r="X116" s="30"/>
      <c r="Y116" s="31"/>
      <c r="Z116" s="661"/>
      <c r="AA116" s="662"/>
      <c r="AB116" s="662"/>
      <c r="AC116" s="662"/>
      <c r="AD116" s="663"/>
      <c r="AE116" s="661"/>
      <c r="AF116" s="662"/>
      <c r="AG116" s="662"/>
      <c r="AH116" s="662"/>
      <c r="AI116" s="664"/>
    </row>
    <row r="117" spans="2:35" ht="16" x14ac:dyDescent="0.2">
      <c r="B117" s="666"/>
      <c r="C117" s="671"/>
      <c r="D117" s="672"/>
      <c r="E117" s="672"/>
      <c r="F117" s="672"/>
      <c r="G117" s="672"/>
      <c r="H117" s="672"/>
      <c r="I117" s="672"/>
      <c r="J117" s="672"/>
      <c r="K117" s="673"/>
      <c r="L117" s="660" t="s">
        <v>430</v>
      </c>
      <c r="M117" s="660"/>
      <c r="N117" s="660"/>
      <c r="O117" s="660"/>
      <c r="P117" s="660"/>
      <c r="Q117" s="20">
        <v>2</v>
      </c>
      <c r="R117" s="442">
        <v>1200</v>
      </c>
      <c r="S117" s="443"/>
      <c r="T117" s="26">
        <f>+IF(AB76=0,"",AB76)</f>
        <v>9</v>
      </c>
      <c r="U117" s="34">
        <f>((1200*AB87)/20)*T117</f>
        <v>0</v>
      </c>
      <c r="V117" s="681"/>
      <c r="W117" s="682"/>
      <c r="X117" s="682"/>
      <c r="Y117" s="683"/>
      <c r="Z117" s="684"/>
      <c r="AA117" s="685"/>
      <c r="AB117" s="685"/>
      <c r="AC117" s="685"/>
      <c r="AD117" s="686"/>
      <c r="AE117" s="684"/>
      <c r="AF117" s="685"/>
      <c r="AG117" s="685"/>
      <c r="AH117" s="685"/>
      <c r="AI117" s="687"/>
    </row>
    <row r="118" spans="2:35" x14ac:dyDescent="0.2">
      <c r="B118" s="667"/>
      <c r="C118" s="674"/>
      <c r="D118" s="675"/>
      <c r="E118" s="675"/>
      <c r="F118" s="675"/>
      <c r="G118" s="675"/>
      <c r="H118" s="675"/>
      <c r="I118" s="675"/>
      <c r="J118" s="675"/>
      <c r="K118" s="676"/>
      <c r="L118" s="688" t="s">
        <v>433</v>
      </c>
      <c r="M118" s="689"/>
      <c r="N118" s="689"/>
      <c r="O118" s="689"/>
      <c r="P118" s="689"/>
      <c r="Q118" s="689"/>
      <c r="R118" s="689"/>
      <c r="S118" s="689"/>
      <c r="T118" s="690"/>
      <c r="U118" s="39">
        <f>+SUM(U112:Y116)</f>
        <v>29841</v>
      </c>
      <c r="V118" s="40"/>
      <c r="W118" s="40"/>
      <c r="X118" s="40"/>
      <c r="Y118" s="41"/>
      <c r="Z118" s="677">
        <f>+SUM(Z112:AD116)</f>
        <v>0</v>
      </c>
      <c r="AA118" s="678"/>
      <c r="AB118" s="678"/>
      <c r="AC118" s="678"/>
      <c r="AD118" s="679"/>
      <c r="AE118" s="677">
        <f>+SUM(AE112:AI116)</f>
        <v>0</v>
      </c>
      <c r="AF118" s="678"/>
      <c r="AG118" s="678"/>
      <c r="AH118" s="678"/>
      <c r="AI118" s="680"/>
    </row>
    <row r="119" spans="2:35" ht="16" x14ac:dyDescent="0.2">
      <c r="B119" s="665" t="s">
        <v>397</v>
      </c>
      <c r="C119" s="668" t="str">
        <f>+IF(O77=0,"",O77)</f>
        <v/>
      </c>
      <c r="D119" s="669"/>
      <c r="E119" s="669"/>
      <c r="F119" s="669"/>
      <c r="G119" s="669"/>
      <c r="H119" s="669"/>
      <c r="I119" s="669"/>
      <c r="J119" s="669"/>
      <c r="K119" s="670"/>
      <c r="L119" s="660" t="s">
        <v>420</v>
      </c>
      <c r="M119" s="660"/>
      <c r="N119" s="660"/>
      <c r="O119" s="660"/>
      <c r="P119" s="660"/>
      <c r="Q119" s="25">
        <f>+IF(AF77=0,"",AF77)</f>
        <v>6</v>
      </c>
      <c r="R119" s="442">
        <v>1200</v>
      </c>
      <c r="S119" s="443"/>
      <c r="T119" s="23"/>
      <c r="U119" s="34">
        <f>Q119*R119</f>
        <v>7200</v>
      </c>
      <c r="V119" s="28"/>
      <c r="W119" s="28"/>
      <c r="X119" s="28"/>
      <c r="Y119" s="29"/>
      <c r="Z119" s="661"/>
      <c r="AA119" s="662"/>
      <c r="AB119" s="662"/>
      <c r="AC119" s="662"/>
      <c r="AD119" s="663"/>
      <c r="AE119" s="661"/>
      <c r="AF119" s="662"/>
      <c r="AG119" s="662"/>
      <c r="AH119" s="662"/>
      <c r="AI119" s="664"/>
    </row>
    <row r="120" spans="2:35" ht="16" x14ac:dyDescent="0.2">
      <c r="B120" s="666"/>
      <c r="C120" s="671"/>
      <c r="D120" s="672"/>
      <c r="E120" s="672"/>
      <c r="F120" s="672"/>
      <c r="G120" s="672"/>
      <c r="H120" s="672"/>
      <c r="I120" s="672"/>
      <c r="J120" s="672"/>
      <c r="K120" s="673"/>
      <c r="L120" s="660" t="s">
        <v>360</v>
      </c>
      <c r="M120" s="660"/>
      <c r="N120" s="660"/>
      <c r="O120" s="660"/>
      <c r="P120" s="660"/>
      <c r="Q120" s="25">
        <f>+IF(AF77=0,"",AF77)</f>
        <v>6</v>
      </c>
      <c r="R120" s="442">
        <v>9</v>
      </c>
      <c r="S120" s="443"/>
      <c r="T120" s="26">
        <f>+IF(AB77=0,"",AB77)</f>
        <v>10</v>
      </c>
      <c r="U120" s="34">
        <f>Q120*R120*T120</f>
        <v>540</v>
      </c>
      <c r="V120" s="28"/>
      <c r="W120" s="28"/>
      <c r="X120" s="28"/>
      <c r="Y120" s="29"/>
      <c r="Z120" s="661"/>
      <c r="AA120" s="662"/>
      <c r="AB120" s="662"/>
      <c r="AC120" s="662"/>
      <c r="AD120" s="663"/>
      <c r="AE120" s="661"/>
      <c r="AF120" s="662"/>
      <c r="AG120" s="662"/>
      <c r="AH120" s="662"/>
      <c r="AI120" s="664"/>
    </row>
    <row r="121" spans="2:35" ht="16" x14ac:dyDescent="0.2">
      <c r="B121" s="666"/>
      <c r="C121" s="671"/>
      <c r="D121" s="672"/>
      <c r="E121" s="672"/>
      <c r="F121" s="672"/>
      <c r="G121" s="672"/>
      <c r="H121" s="672"/>
      <c r="I121" s="672"/>
      <c r="J121" s="672"/>
      <c r="K121" s="673"/>
      <c r="L121" s="659" t="s">
        <v>428</v>
      </c>
      <c r="M121" s="660"/>
      <c r="N121" s="660"/>
      <c r="O121" s="660"/>
      <c r="P121" s="660"/>
      <c r="Q121" s="25">
        <f>+IF(AF77=0,"",AF77)</f>
        <v>6</v>
      </c>
      <c r="R121" s="442">
        <v>250</v>
      </c>
      <c r="S121" s="443"/>
      <c r="T121" s="26">
        <f>+IF(AB77=0,"",AB77)</f>
        <v>10</v>
      </c>
      <c r="U121" s="34">
        <f>Q121*R121*T121</f>
        <v>15000</v>
      </c>
      <c r="V121" s="28"/>
      <c r="W121" s="28"/>
      <c r="X121" s="28"/>
      <c r="Y121" s="29"/>
      <c r="Z121" s="661"/>
      <c r="AA121" s="662"/>
      <c r="AB121" s="662"/>
      <c r="AC121" s="662"/>
      <c r="AD121" s="663"/>
      <c r="AE121" s="661"/>
      <c r="AF121" s="662"/>
      <c r="AG121" s="662"/>
      <c r="AH121" s="662"/>
      <c r="AI121" s="664"/>
    </row>
    <row r="122" spans="2:35" ht="16" x14ac:dyDescent="0.2">
      <c r="B122" s="666"/>
      <c r="C122" s="671"/>
      <c r="D122" s="672"/>
      <c r="E122" s="672"/>
      <c r="F122" s="672"/>
      <c r="G122" s="672"/>
      <c r="H122" s="672"/>
      <c r="I122" s="672"/>
      <c r="J122" s="672"/>
      <c r="K122" s="673"/>
      <c r="L122" s="660" t="s">
        <v>422</v>
      </c>
      <c r="M122" s="660"/>
      <c r="N122" s="660"/>
      <c r="O122" s="660"/>
      <c r="P122" s="660"/>
      <c r="Q122" s="20">
        <v>1</v>
      </c>
      <c r="R122" s="442">
        <v>150</v>
      </c>
      <c r="S122" s="443"/>
      <c r="T122" s="26">
        <f>+IF(AB77=0,"",AB77)</f>
        <v>10</v>
      </c>
      <c r="U122" s="34">
        <f>Q122*R122*T122</f>
        <v>1500</v>
      </c>
      <c r="V122" s="28"/>
      <c r="W122" s="28"/>
      <c r="X122" s="28"/>
      <c r="Y122" s="29"/>
      <c r="Z122" s="661"/>
      <c r="AA122" s="662"/>
      <c r="AB122" s="662"/>
      <c r="AC122" s="662"/>
      <c r="AD122" s="663"/>
      <c r="AE122" s="661"/>
      <c r="AF122" s="662"/>
      <c r="AG122" s="662"/>
      <c r="AH122" s="662"/>
      <c r="AI122" s="664"/>
    </row>
    <row r="123" spans="2:35" ht="16" x14ac:dyDescent="0.2">
      <c r="B123" s="666"/>
      <c r="C123" s="671"/>
      <c r="D123" s="672"/>
      <c r="E123" s="672"/>
      <c r="F123" s="672"/>
      <c r="G123" s="672"/>
      <c r="H123" s="672"/>
      <c r="I123" s="672"/>
      <c r="J123" s="672"/>
      <c r="K123" s="673"/>
      <c r="L123" s="660" t="s">
        <v>429</v>
      </c>
      <c r="M123" s="660"/>
      <c r="N123" s="660"/>
      <c r="O123" s="660"/>
      <c r="P123" s="660"/>
      <c r="Q123" s="20">
        <v>1</v>
      </c>
      <c r="R123" s="442">
        <v>1204</v>
      </c>
      <c r="S123" s="443"/>
      <c r="T123" s="26">
        <f>+IF(AB77=0,"",AB77)</f>
        <v>10</v>
      </c>
      <c r="U123" s="34">
        <f>Q123*R123*T123</f>
        <v>12040</v>
      </c>
      <c r="V123" s="30"/>
      <c r="W123" s="30"/>
      <c r="X123" s="30"/>
      <c r="Y123" s="31"/>
      <c r="Z123" s="661"/>
      <c r="AA123" s="662"/>
      <c r="AB123" s="662"/>
      <c r="AC123" s="662"/>
      <c r="AD123" s="663"/>
      <c r="AE123" s="661"/>
      <c r="AF123" s="662"/>
      <c r="AG123" s="662"/>
      <c r="AH123" s="662"/>
      <c r="AI123" s="664"/>
    </row>
    <row r="124" spans="2:35" ht="16" x14ac:dyDescent="0.2">
      <c r="B124" s="666"/>
      <c r="C124" s="671"/>
      <c r="D124" s="672"/>
      <c r="E124" s="672"/>
      <c r="F124" s="672"/>
      <c r="G124" s="672"/>
      <c r="H124" s="672"/>
      <c r="I124" s="672"/>
      <c r="J124" s="672"/>
      <c r="K124" s="673"/>
      <c r="L124" s="660" t="s">
        <v>430</v>
      </c>
      <c r="M124" s="660"/>
      <c r="N124" s="660"/>
      <c r="O124" s="660"/>
      <c r="P124" s="660"/>
      <c r="Q124" s="20">
        <v>2</v>
      </c>
      <c r="R124" s="442">
        <v>1200</v>
      </c>
      <c r="S124" s="443"/>
      <c r="T124" s="26">
        <f>+IF(AB77=0,"",AB77)</f>
        <v>10</v>
      </c>
      <c r="U124" s="34">
        <f>((1200*AB95)/20)*T124</f>
        <v>0</v>
      </c>
      <c r="V124" s="681"/>
      <c r="W124" s="682"/>
      <c r="X124" s="682"/>
      <c r="Y124" s="683"/>
      <c r="Z124" s="684"/>
      <c r="AA124" s="685"/>
      <c r="AB124" s="685"/>
      <c r="AC124" s="685"/>
      <c r="AD124" s="686"/>
      <c r="AE124" s="684"/>
      <c r="AF124" s="685"/>
      <c r="AG124" s="685"/>
      <c r="AH124" s="685"/>
      <c r="AI124" s="687"/>
    </row>
    <row r="125" spans="2:35" x14ac:dyDescent="0.2">
      <c r="B125" s="667"/>
      <c r="C125" s="674"/>
      <c r="D125" s="675"/>
      <c r="E125" s="675"/>
      <c r="F125" s="675"/>
      <c r="G125" s="675"/>
      <c r="H125" s="675"/>
      <c r="I125" s="675"/>
      <c r="J125" s="675"/>
      <c r="K125" s="676"/>
      <c r="L125" s="688" t="s">
        <v>434</v>
      </c>
      <c r="M125" s="689"/>
      <c r="N125" s="689"/>
      <c r="O125" s="689"/>
      <c r="P125" s="689"/>
      <c r="Q125" s="689"/>
      <c r="R125" s="689"/>
      <c r="S125" s="689"/>
      <c r="T125" s="690"/>
      <c r="U125" s="42">
        <f>+SUM(U119:Y123)</f>
        <v>36280</v>
      </c>
      <c r="V125" s="43"/>
      <c r="W125" s="43"/>
      <c r="X125" s="43"/>
      <c r="Y125" s="44"/>
      <c r="Z125" s="677">
        <f>+SUM(Z119:AD123)</f>
        <v>0</v>
      </c>
      <c r="AA125" s="678"/>
      <c r="AB125" s="678"/>
      <c r="AC125" s="678"/>
      <c r="AD125" s="679"/>
      <c r="AE125" s="677">
        <f>+SUM(AE119:AI123)</f>
        <v>0</v>
      </c>
      <c r="AF125" s="678"/>
      <c r="AG125" s="678"/>
      <c r="AH125" s="678"/>
      <c r="AI125" s="680"/>
    </row>
    <row r="126" spans="2:35" ht="16" x14ac:dyDescent="0.2">
      <c r="B126" s="665" t="s">
        <v>399</v>
      </c>
      <c r="C126" s="668" t="str">
        <f>+IF(O78=0,"",O78)</f>
        <v/>
      </c>
      <c r="D126" s="669"/>
      <c r="E126" s="669"/>
      <c r="F126" s="669"/>
      <c r="G126" s="669"/>
      <c r="H126" s="669"/>
      <c r="I126" s="669"/>
      <c r="J126" s="669"/>
      <c r="K126" s="670"/>
      <c r="L126" s="660" t="s">
        <v>420</v>
      </c>
      <c r="M126" s="660"/>
      <c r="N126" s="660"/>
      <c r="O126" s="660"/>
      <c r="P126" s="660"/>
      <c r="Q126" s="25">
        <f>+IF(AF78=0,"",AF78)</f>
        <v>7</v>
      </c>
      <c r="R126" s="442">
        <v>1200</v>
      </c>
      <c r="S126" s="443"/>
      <c r="T126" s="23"/>
      <c r="U126" s="34">
        <f>Q126*R126</f>
        <v>8400</v>
      </c>
      <c r="V126" s="28"/>
      <c r="W126" s="28"/>
      <c r="X126" s="28"/>
      <c r="Y126" s="29"/>
      <c r="Z126" s="661"/>
      <c r="AA126" s="662"/>
      <c r="AB126" s="662"/>
      <c r="AC126" s="662"/>
      <c r="AD126" s="663"/>
      <c r="AE126" s="661"/>
      <c r="AF126" s="662"/>
      <c r="AG126" s="662"/>
      <c r="AH126" s="662"/>
      <c r="AI126" s="664"/>
    </row>
    <row r="127" spans="2:35" ht="16" x14ac:dyDescent="0.2">
      <c r="B127" s="666"/>
      <c r="C127" s="671"/>
      <c r="D127" s="672"/>
      <c r="E127" s="672"/>
      <c r="F127" s="672"/>
      <c r="G127" s="672"/>
      <c r="H127" s="672"/>
      <c r="I127" s="672"/>
      <c r="J127" s="672"/>
      <c r="K127" s="673"/>
      <c r="L127" s="660" t="s">
        <v>360</v>
      </c>
      <c r="M127" s="660"/>
      <c r="N127" s="660"/>
      <c r="O127" s="660"/>
      <c r="P127" s="660"/>
      <c r="Q127" s="25">
        <f>+IF(AF78=0,"",AF78)</f>
        <v>7</v>
      </c>
      <c r="R127" s="442">
        <v>9</v>
      </c>
      <c r="S127" s="443"/>
      <c r="T127" s="26">
        <f>+IF(AB78=0,"",AB78)</f>
        <v>11</v>
      </c>
      <c r="U127" s="34">
        <f>Q127*R127*T127</f>
        <v>693</v>
      </c>
      <c r="V127" s="28"/>
      <c r="W127" s="28"/>
      <c r="X127" s="28"/>
      <c r="Y127" s="29"/>
      <c r="Z127" s="661"/>
      <c r="AA127" s="662"/>
      <c r="AB127" s="662"/>
      <c r="AC127" s="662"/>
      <c r="AD127" s="663"/>
      <c r="AE127" s="661"/>
      <c r="AF127" s="662"/>
      <c r="AG127" s="662"/>
      <c r="AH127" s="662"/>
      <c r="AI127" s="664"/>
    </row>
    <row r="128" spans="2:35" ht="16" x14ac:dyDescent="0.2">
      <c r="B128" s="666"/>
      <c r="C128" s="671"/>
      <c r="D128" s="672"/>
      <c r="E128" s="672"/>
      <c r="F128" s="672"/>
      <c r="G128" s="672"/>
      <c r="H128" s="672"/>
      <c r="I128" s="672"/>
      <c r="J128" s="672"/>
      <c r="K128" s="673"/>
      <c r="L128" s="659" t="s">
        <v>428</v>
      </c>
      <c r="M128" s="660"/>
      <c r="N128" s="660"/>
      <c r="O128" s="660"/>
      <c r="P128" s="660"/>
      <c r="Q128" s="25">
        <f>+IF(AF78=0,"",AF78)</f>
        <v>7</v>
      </c>
      <c r="R128" s="442">
        <v>250</v>
      </c>
      <c r="S128" s="443"/>
      <c r="T128" s="26">
        <f>+IF(AB78=0,"",AB78)</f>
        <v>11</v>
      </c>
      <c r="U128" s="34">
        <f>Q128*R128*T128</f>
        <v>19250</v>
      </c>
      <c r="V128" s="28"/>
      <c r="W128" s="28"/>
      <c r="X128" s="28"/>
      <c r="Y128" s="29"/>
      <c r="Z128" s="661"/>
      <c r="AA128" s="662"/>
      <c r="AB128" s="662"/>
      <c r="AC128" s="662"/>
      <c r="AD128" s="663"/>
      <c r="AE128" s="661"/>
      <c r="AF128" s="662"/>
      <c r="AG128" s="662"/>
      <c r="AH128" s="662"/>
      <c r="AI128" s="664"/>
    </row>
    <row r="129" spans="2:35" ht="16" x14ac:dyDescent="0.2">
      <c r="B129" s="666"/>
      <c r="C129" s="671"/>
      <c r="D129" s="672"/>
      <c r="E129" s="672"/>
      <c r="F129" s="672"/>
      <c r="G129" s="672"/>
      <c r="H129" s="672"/>
      <c r="I129" s="672"/>
      <c r="J129" s="672"/>
      <c r="K129" s="673"/>
      <c r="L129" s="660" t="s">
        <v>422</v>
      </c>
      <c r="M129" s="660"/>
      <c r="N129" s="660"/>
      <c r="O129" s="660"/>
      <c r="P129" s="660"/>
      <c r="Q129" s="20">
        <v>1</v>
      </c>
      <c r="R129" s="442">
        <v>150</v>
      </c>
      <c r="S129" s="443"/>
      <c r="T129" s="26">
        <f>+IF(AB78=0,"",AB78)</f>
        <v>11</v>
      </c>
      <c r="U129" s="34">
        <f>Q129*R129*T129</f>
        <v>1650</v>
      </c>
      <c r="V129" s="28"/>
      <c r="W129" s="28"/>
      <c r="X129" s="28"/>
      <c r="Y129" s="29"/>
      <c r="Z129" s="661"/>
      <c r="AA129" s="662"/>
      <c r="AB129" s="662"/>
      <c r="AC129" s="662"/>
      <c r="AD129" s="663"/>
      <c r="AE129" s="661"/>
      <c r="AF129" s="662"/>
      <c r="AG129" s="662"/>
      <c r="AH129" s="662"/>
      <c r="AI129" s="664"/>
    </row>
    <row r="130" spans="2:35" ht="16" x14ac:dyDescent="0.2">
      <c r="B130" s="666"/>
      <c r="C130" s="671"/>
      <c r="D130" s="672"/>
      <c r="E130" s="672"/>
      <c r="F130" s="672"/>
      <c r="G130" s="672"/>
      <c r="H130" s="672"/>
      <c r="I130" s="672"/>
      <c r="J130" s="672"/>
      <c r="K130" s="673"/>
      <c r="L130" s="660" t="s">
        <v>429</v>
      </c>
      <c r="M130" s="660"/>
      <c r="N130" s="660"/>
      <c r="O130" s="660"/>
      <c r="P130" s="660"/>
      <c r="Q130" s="20">
        <v>1</v>
      </c>
      <c r="R130" s="442">
        <v>1204</v>
      </c>
      <c r="S130" s="443"/>
      <c r="T130" s="26">
        <f>+IF(AB78=0,"",AB78)</f>
        <v>11</v>
      </c>
      <c r="U130" s="34">
        <f>Q130*R130*T130</f>
        <v>13244</v>
      </c>
      <c r="V130" s="30"/>
      <c r="W130" s="30"/>
      <c r="X130" s="30"/>
      <c r="Y130" s="31"/>
      <c r="Z130" s="661"/>
      <c r="AA130" s="662"/>
      <c r="AB130" s="662"/>
      <c r="AC130" s="662"/>
      <c r="AD130" s="663"/>
      <c r="AE130" s="661"/>
      <c r="AF130" s="662"/>
      <c r="AG130" s="662"/>
      <c r="AH130" s="662"/>
      <c r="AI130" s="664"/>
    </row>
    <row r="131" spans="2:35" ht="16" x14ac:dyDescent="0.2">
      <c r="B131" s="666"/>
      <c r="C131" s="671"/>
      <c r="D131" s="672"/>
      <c r="E131" s="672"/>
      <c r="F131" s="672"/>
      <c r="G131" s="672"/>
      <c r="H131" s="672"/>
      <c r="I131" s="672"/>
      <c r="J131" s="672"/>
      <c r="K131" s="673"/>
      <c r="L131" s="660" t="s">
        <v>430</v>
      </c>
      <c r="M131" s="660"/>
      <c r="N131" s="660"/>
      <c r="O131" s="660"/>
      <c r="P131" s="660"/>
      <c r="Q131" s="20">
        <v>2</v>
      </c>
      <c r="R131" s="442">
        <v>1200</v>
      </c>
      <c r="S131" s="443"/>
      <c r="T131" s="26">
        <f>+IF(AB78=0,"",AB78)</f>
        <v>11</v>
      </c>
      <c r="U131" s="34">
        <f>((1200*AB102)/20)*T131</f>
        <v>792000</v>
      </c>
      <c r="V131" s="681"/>
      <c r="W131" s="682"/>
      <c r="X131" s="682"/>
      <c r="Y131" s="683"/>
      <c r="Z131" s="684"/>
      <c r="AA131" s="685"/>
      <c r="AB131" s="685"/>
      <c r="AC131" s="685"/>
      <c r="AD131" s="686"/>
      <c r="AE131" s="684"/>
      <c r="AF131" s="685"/>
      <c r="AG131" s="685"/>
      <c r="AH131" s="685"/>
      <c r="AI131" s="687"/>
    </row>
    <row r="132" spans="2:35" x14ac:dyDescent="0.2">
      <c r="B132" s="667"/>
      <c r="C132" s="674"/>
      <c r="D132" s="675"/>
      <c r="E132" s="675"/>
      <c r="F132" s="675"/>
      <c r="G132" s="675"/>
      <c r="H132" s="675"/>
      <c r="I132" s="675"/>
      <c r="J132" s="675"/>
      <c r="K132" s="676"/>
      <c r="L132" s="688" t="s">
        <v>435</v>
      </c>
      <c r="M132" s="689"/>
      <c r="N132" s="689"/>
      <c r="O132" s="689"/>
      <c r="P132" s="689"/>
      <c r="Q132" s="689"/>
      <c r="R132" s="689"/>
      <c r="S132" s="689"/>
      <c r="T132" s="690"/>
      <c r="U132" s="39">
        <f>+SUM(U126:Y130)</f>
        <v>43237</v>
      </c>
      <c r="V132" s="40"/>
      <c r="W132" s="40"/>
      <c r="X132" s="40"/>
      <c r="Y132" s="41"/>
      <c r="Z132" s="677">
        <f>+SUM(Z126:AD130)</f>
        <v>0</v>
      </c>
      <c r="AA132" s="678"/>
      <c r="AB132" s="678"/>
      <c r="AC132" s="678"/>
      <c r="AD132" s="679"/>
      <c r="AE132" s="677">
        <f>+SUM(AE126:AI130)</f>
        <v>0</v>
      </c>
      <c r="AF132" s="678"/>
      <c r="AG132" s="678"/>
      <c r="AH132" s="678"/>
      <c r="AI132" s="680"/>
    </row>
    <row r="133" spans="2:35" ht="16" x14ac:dyDescent="0.2">
      <c r="B133" s="691" t="s">
        <v>436</v>
      </c>
      <c r="C133" s="692"/>
      <c r="D133" s="692"/>
      <c r="E133" s="692"/>
      <c r="F133" s="692"/>
      <c r="G133" s="692"/>
      <c r="H133" s="692"/>
      <c r="I133" s="692"/>
      <c r="J133" s="692"/>
      <c r="K133" s="692"/>
      <c r="L133" s="692"/>
      <c r="M133" s="692"/>
      <c r="N133" s="692"/>
      <c r="O133" s="692"/>
      <c r="P133" s="692"/>
      <c r="Q133" s="692"/>
      <c r="R133" s="692"/>
      <c r="S133" s="692"/>
      <c r="T133" s="693"/>
      <c r="U133" s="45">
        <f>+U132+U125+U118</f>
        <v>109358</v>
      </c>
      <c r="V133" s="46"/>
      <c r="W133" s="46"/>
      <c r="X133" s="46"/>
      <c r="Y133" s="47"/>
      <c r="Z133" s="694">
        <f>+Z132+Z125+Z118</f>
        <v>0</v>
      </c>
      <c r="AA133" s="695"/>
      <c r="AB133" s="695"/>
      <c r="AC133" s="695"/>
      <c r="AD133" s="696"/>
      <c r="AE133" s="694">
        <f>+AE132+AE125+AE118</f>
        <v>0</v>
      </c>
      <c r="AF133" s="695"/>
      <c r="AG133" s="695"/>
      <c r="AH133" s="695"/>
      <c r="AI133" s="697"/>
    </row>
    <row r="134" spans="2:35" ht="16" x14ac:dyDescent="0.2">
      <c r="B134" s="700" t="s">
        <v>402</v>
      </c>
      <c r="C134" s="703" t="str">
        <f>+IF(O79=0,"",O79)</f>
        <v/>
      </c>
      <c r="D134" s="704"/>
      <c r="E134" s="704"/>
      <c r="F134" s="704"/>
      <c r="G134" s="704"/>
      <c r="H134" s="704"/>
      <c r="I134" s="704"/>
      <c r="J134" s="704"/>
      <c r="K134" s="705"/>
      <c r="L134" s="699" t="s">
        <v>420</v>
      </c>
      <c r="M134" s="699"/>
      <c r="N134" s="699"/>
      <c r="O134" s="699"/>
      <c r="P134" s="699"/>
      <c r="Q134" s="25">
        <f>+IF(AF79=0,"",AF79)</f>
        <v>8</v>
      </c>
      <c r="R134" s="442">
        <v>1200</v>
      </c>
      <c r="S134" s="443"/>
      <c r="T134" s="24"/>
      <c r="U134" s="34">
        <f>Q134*R134</f>
        <v>9600</v>
      </c>
      <c r="V134" s="28"/>
      <c r="W134" s="28"/>
      <c r="X134" s="28"/>
      <c r="Y134" s="29"/>
      <c r="Z134" s="661"/>
      <c r="AA134" s="662"/>
      <c r="AB134" s="662"/>
      <c r="AC134" s="662"/>
      <c r="AD134" s="663"/>
      <c r="AE134" s="661"/>
      <c r="AF134" s="662"/>
      <c r="AG134" s="662"/>
      <c r="AH134" s="662"/>
      <c r="AI134" s="664"/>
    </row>
    <row r="135" spans="2:35" ht="16" x14ac:dyDescent="0.2">
      <c r="B135" s="701"/>
      <c r="C135" s="706"/>
      <c r="D135" s="707"/>
      <c r="E135" s="707"/>
      <c r="F135" s="707"/>
      <c r="G135" s="707"/>
      <c r="H135" s="707"/>
      <c r="I135" s="707"/>
      <c r="J135" s="707"/>
      <c r="K135" s="708"/>
      <c r="L135" s="699" t="s">
        <v>360</v>
      </c>
      <c r="M135" s="699"/>
      <c r="N135" s="699"/>
      <c r="O135" s="699"/>
      <c r="P135" s="699"/>
      <c r="Q135" s="25">
        <f>+IF(AF79=0,"",AF79)</f>
        <v>8</v>
      </c>
      <c r="R135" s="442">
        <v>9</v>
      </c>
      <c r="S135" s="443"/>
      <c r="T135" s="26">
        <f>+IF(AB79=0,"",AB79)</f>
        <v>12</v>
      </c>
      <c r="U135" s="34">
        <f>Q135*R135*T135</f>
        <v>864</v>
      </c>
      <c r="V135" s="28"/>
      <c r="W135" s="28"/>
      <c r="X135" s="28"/>
      <c r="Y135" s="29"/>
      <c r="Z135" s="661"/>
      <c r="AA135" s="662"/>
      <c r="AB135" s="662"/>
      <c r="AC135" s="662"/>
      <c r="AD135" s="663"/>
      <c r="AE135" s="661"/>
      <c r="AF135" s="662"/>
      <c r="AG135" s="662"/>
      <c r="AH135" s="662"/>
      <c r="AI135" s="664"/>
    </row>
    <row r="136" spans="2:35" ht="16" x14ac:dyDescent="0.2">
      <c r="B136" s="701"/>
      <c r="C136" s="706"/>
      <c r="D136" s="707"/>
      <c r="E136" s="707"/>
      <c r="F136" s="707"/>
      <c r="G136" s="707"/>
      <c r="H136" s="707"/>
      <c r="I136" s="707"/>
      <c r="J136" s="707"/>
      <c r="K136" s="708"/>
      <c r="L136" s="698" t="s">
        <v>428</v>
      </c>
      <c r="M136" s="699"/>
      <c r="N136" s="699"/>
      <c r="O136" s="699"/>
      <c r="P136" s="699"/>
      <c r="Q136" s="25">
        <f>+IF(AF79=0,"",AF79)</f>
        <v>8</v>
      </c>
      <c r="R136" s="442">
        <v>250</v>
      </c>
      <c r="S136" s="443"/>
      <c r="T136" s="26">
        <f>+IF(AB79=0,"",AB79)</f>
        <v>12</v>
      </c>
      <c r="U136" s="34">
        <f>Q136*R136*T136</f>
        <v>24000</v>
      </c>
      <c r="V136" s="28"/>
      <c r="W136" s="28"/>
      <c r="X136" s="28"/>
      <c r="Y136" s="29"/>
      <c r="Z136" s="661"/>
      <c r="AA136" s="662"/>
      <c r="AB136" s="662"/>
      <c r="AC136" s="662"/>
      <c r="AD136" s="663"/>
      <c r="AE136" s="661"/>
      <c r="AF136" s="662"/>
      <c r="AG136" s="662"/>
      <c r="AH136" s="662"/>
      <c r="AI136" s="664"/>
    </row>
    <row r="137" spans="2:35" ht="16" x14ac:dyDescent="0.2">
      <c r="B137" s="701"/>
      <c r="C137" s="706"/>
      <c r="D137" s="707"/>
      <c r="E137" s="707"/>
      <c r="F137" s="707"/>
      <c r="G137" s="707"/>
      <c r="H137" s="707"/>
      <c r="I137" s="707"/>
      <c r="J137" s="707"/>
      <c r="K137" s="708"/>
      <c r="L137" s="699" t="s">
        <v>422</v>
      </c>
      <c r="M137" s="699"/>
      <c r="N137" s="699"/>
      <c r="O137" s="699"/>
      <c r="P137" s="699"/>
      <c r="Q137" s="20">
        <v>1</v>
      </c>
      <c r="R137" s="442">
        <v>150</v>
      </c>
      <c r="S137" s="443"/>
      <c r="T137" s="26">
        <f>+IF(AB79=0,"",AB79)</f>
        <v>12</v>
      </c>
      <c r="U137" s="34">
        <f>Q137*R137*T137</f>
        <v>1800</v>
      </c>
      <c r="V137" s="28"/>
      <c r="W137" s="28"/>
      <c r="X137" s="28"/>
      <c r="Y137" s="29"/>
      <c r="Z137" s="661"/>
      <c r="AA137" s="662"/>
      <c r="AB137" s="662"/>
      <c r="AC137" s="662"/>
      <c r="AD137" s="663"/>
      <c r="AE137" s="661"/>
      <c r="AF137" s="662"/>
      <c r="AG137" s="662"/>
      <c r="AH137" s="662"/>
      <c r="AI137" s="664"/>
    </row>
    <row r="138" spans="2:35" ht="16" x14ac:dyDescent="0.2">
      <c r="B138" s="701"/>
      <c r="C138" s="706"/>
      <c r="D138" s="707"/>
      <c r="E138" s="707"/>
      <c r="F138" s="707"/>
      <c r="G138" s="707"/>
      <c r="H138" s="707"/>
      <c r="I138" s="707"/>
      <c r="J138" s="707"/>
      <c r="K138" s="708"/>
      <c r="L138" s="699" t="s">
        <v>429</v>
      </c>
      <c r="M138" s="699"/>
      <c r="N138" s="699"/>
      <c r="O138" s="699"/>
      <c r="P138" s="699"/>
      <c r="Q138" s="20">
        <v>1</v>
      </c>
      <c r="R138" s="442">
        <v>1204</v>
      </c>
      <c r="S138" s="443"/>
      <c r="T138" s="26">
        <f>+IF(AB79=0,"",AB79)</f>
        <v>12</v>
      </c>
      <c r="U138" s="34">
        <f>Q138*R138*T138</f>
        <v>14448</v>
      </c>
      <c r="V138" s="30"/>
      <c r="W138" s="30"/>
      <c r="X138" s="30"/>
      <c r="Y138" s="31"/>
      <c r="Z138" s="661"/>
      <c r="AA138" s="662"/>
      <c r="AB138" s="662"/>
      <c r="AC138" s="662"/>
      <c r="AD138" s="663"/>
      <c r="AE138" s="661"/>
      <c r="AF138" s="662"/>
      <c r="AG138" s="662"/>
      <c r="AH138" s="662"/>
      <c r="AI138" s="664"/>
    </row>
    <row r="139" spans="2:35" ht="16" x14ac:dyDescent="0.2">
      <c r="B139" s="701"/>
      <c r="C139" s="706"/>
      <c r="D139" s="707"/>
      <c r="E139" s="707"/>
      <c r="F139" s="707"/>
      <c r="G139" s="707"/>
      <c r="H139" s="707"/>
      <c r="I139" s="707"/>
      <c r="J139" s="707"/>
      <c r="K139" s="708"/>
      <c r="L139" s="699" t="s">
        <v>430</v>
      </c>
      <c r="M139" s="699"/>
      <c r="N139" s="699"/>
      <c r="O139" s="699"/>
      <c r="P139" s="699"/>
      <c r="Q139" s="20">
        <v>2</v>
      </c>
      <c r="R139" s="442">
        <v>1200</v>
      </c>
      <c r="S139" s="443"/>
      <c r="T139" s="26">
        <f>+IF(AB79=0,"",AB79)</f>
        <v>12</v>
      </c>
      <c r="U139" s="34">
        <f>((1200*AB110)/20)*T139</f>
        <v>0</v>
      </c>
      <c r="V139" s="681"/>
      <c r="W139" s="682"/>
      <c r="X139" s="682"/>
      <c r="Y139" s="683"/>
      <c r="Z139" s="684"/>
      <c r="AA139" s="685"/>
      <c r="AB139" s="685"/>
      <c r="AC139" s="685"/>
      <c r="AD139" s="686"/>
      <c r="AE139" s="684"/>
      <c r="AF139" s="685"/>
      <c r="AG139" s="685"/>
      <c r="AH139" s="685"/>
      <c r="AI139" s="687"/>
    </row>
    <row r="140" spans="2:35" x14ac:dyDescent="0.2">
      <c r="B140" s="702"/>
      <c r="C140" s="709"/>
      <c r="D140" s="710"/>
      <c r="E140" s="710"/>
      <c r="F140" s="710"/>
      <c r="G140" s="710"/>
      <c r="H140" s="710"/>
      <c r="I140" s="710"/>
      <c r="J140" s="710"/>
      <c r="K140" s="711"/>
      <c r="L140" s="716" t="s">
        <v>437</v>
      </c>
      <c r="M140" s="717"/>
      <c r="N140" s="717"/>
      <c r="O140" s="717"/>
      <c r="P140" s="717"/>
      <c r="Q140" s="717"/>
      <c r="R140" s="717"/>
      <c r="S140" s="717"/>
      <c r="T140" s="718"/>
      <c r="U140" s="48">
        <f>+SUM(U134:Y138)</f>
        <v>50712</v>
      </c>
      <c r="V140" s="49"/>
      <c r="W140" s="49"/>
      <c r="X140" s="49"/>
      <c r="Y140" s="50"/>
      <c r="Z140" s="712">
        <f>+SUM(Z134:AD138)</f>
        <v>0</v>
      </c>
      <c r="AA140" s="713"/>
      <c r="AB140" s="713"/>
      <c r="AC140" s="713"/>
      <c r="AD140" s="714"/>
      <c r="AE140" s="712">
        <f>+SUM(AE134:AI138)</f>
        <v>0</v>
      </c>
      <c r="AF140" s="713"/>
      <c r="AG140" s="713"/>
      <c r="AH140" s="713"/>
      <c r="AI140" s="715"/>
    </row>
    <row r="141" spans="2:35" ht="16" x14ac:dyDescent="0.2">
      <c r="B141" s="700" t="s">
        <v>404</v>
      </c>
      <c r="C141" s="703" t="str">
        <f>+IF(O80=0,"",O80)</f>
        <v/>
      </c>
      <c r="D141" s="704"/>
      <c r="E141" s="704"/>
      <c r="F141" s="704"/>
      <c r="G141" s="704"/>
      <c r="H141" s="704"/>
      <c r="I141" s="704"/>
      <c r="J141" s="704"/>
      <c r="K141" s="705"/>
      <c r="L141" s="699" t="s">
        <v>420</v>
      </c>
      <c r="M141" s="699"/>
      <c r="N141" s="699"/>
      <c r="O141" s="699"/>
      <c r="P141" s="699"/>
      <c r="Q141" s="25">
        <f>+IF(AF80=0,"",AF80)</f>
        <v>9</v>
      </c>
      <c r="R141" s="442">
        <v>1200</v>
      </c>
      <c r="S141" s="443"/>
      <c r="T141" s="24"/>
      <c r="U141" s="34">
        <f>Q141*R141</f>
        <v>10800</v>
      </c>
      <c r="V141" s="28"/>
      <c r="W141" s="28"/>
      <c r="X141" s="28"/>
      <c r="Y141" s="29"/>
      <c r="Z141" s="661"/>
      <c r="AA141" s="662"/>
      <c r="AB141" s="662"/>
      <c r="AC141" s="662"/>
      <c r="AD141" s="663"/>
      <c r="AE141" s="661"/>
      <c r="AF141" s="662"/>
      <c r="AG141" s="662"/>
      <c r="AH141" s="662"/>
      <c r="AI141" s="664"/>
    </row>
    <row r="142" spans="2:35" ht="16" x14ac:dyDescent="0.2">
      <c r="B142" s="701"/>
      <c r="C142" s="706"/>
      <c r="D142" s="707"/>
      <c r="E142" s="707"/>
      <c r="F142" s="707"/>
      <c r="G142" s="707"/>
      <c r="H142" s="707"/>
      <c r="I142" s="707"/>
      <c r="J142" s="707"/>
      <c r="K142" s="708"/>
      <c r="L142" s="699" t="s">
        <v>360</v>
      </c>
      <c r="M142" s="699"/>
      <c r="N142" s="699"/>
      <c r="O142" s="699"/>
      <c r="P142" s="699"/>
      <c r="Q142" s="25">
        <f>+IF(AF80=0,"",AF80)</f>
        <v>9</v>
      </c>
      <c r="R142" s="442">
        <v>9</v>
      </c>
      <c r="S142" s="443"/>
      <c r="T142" s="26">
        <f>+IF(AB80=0,"",AB80)</f>
        <v>13</v>
      </c>
      <c r="U142" s="34">
        <f>Q142*R142*T142</f>
        <v>1053</v>
      </c>
      <c r="V142" s="28"/>
      <c r="W142" s="28"/>
      <c r="X142" s="28"/>
      <c r="Y142" s="29"/>
      <c r="Z142" s="661"/>
      <c r="AA142" s="662"/>
      <c r="AB142" s="662"/>
      <c r="AC142" s="662"/>
      <c r="AD142" s="663"/>
      <c r="AE142" s="661"/>
      <c r="AF142" s="662"/>
      <c r="AG142" s="662"/>
      <c r="AH142" s="662"/>
      <c r="AI142" s="664"/>
    </row>
    <row r="143" spans="2:35" ht="16" x14ac:dyDescent="0.2">
      <c r="B143" s="701"/>
      <c r="C143" s="706"/>
      <c r="D143" s="707"/>
      <c r="E143" s="707"/>
      <c r="F143" s="707"/>
      <c r="G143" s="707"/>
      <c r="H143" s="707"/>
      <c r="I143" s="707"/>
      <c r="J143" s="707"/>
      <c r="K143" s="708"/>
      <c r="L143" s="698" t="s">
        <v>428</v>
      </c>
      <c r="M143" s="699"/>
      <c r="N143" s="699"/>
      <c r="O143" s="699"/>
      <c r="P143" s="699"/>
      <c r="Q143" s="25">
        <f>+IF(AF80=0,"",AF80)</f>
        <v>9</v>
      </c>
      <c r="R143" s="442">
        <v>250</v>
      </c>
      <c r="S143" s="443"/>
      <c r="T143" s="26">
        <f>+IF(AB80=0,"",AB80)</f>
        <v>13</v>
      </c>
      <c r="U143" s="34">
        <f>Q143*R143*T143</f>
        <v>29250</v>
      </c>
      <c r="V143" s="28"/>
      <c r="W143" s="28"/>
      <c r="X143" s="28"/>
      <c r="Y143" s="29"/>
      <c r="Z143" s="661"/>
      <c r="AA143" s="662"/>
      <c r="AB143" s="662"/>
      <c r="AC143" s="662"/>
      <c r="AD143" s="663"/>
      <c r="AE143" s="661"/>
      <c r="AF143" s="662"/>
      <c r="AG143" s="662"/>
      <c r="AH143" s="662"/>
      <c r="AI143" s="664"/>
    </row>
    <row r="144" spans="2:35" ht="16" x14ac:dyDescent="0.2">
      <c r="B144" s="701"/>
      <c r="C144" s="706"/>
      <c r="D144" s="707"/>
      <c r="E144" s="707"/>
      <c r="F144" s="707"/>
      <c r="G144" s="707"/>
      <c r="H144" s="707"/>
      <c r="I144" s="707"/>
      <c r="J144" s="707"/>
      <c r="K144" s="708"/>
      <c r="L144" s="699" t="s">
        <v>422</v>
      </c>
      <c r="M144" s="699"/>
      <c r="N144" s="699"/>
      <c r="O144" s="699"/>
      <c r="P144" s="699"/>
      <c r="Q144" s="20">
        <v>1</v>
      </c>
      <c r="R144" s="442">
        <v>150</v>
      </c>
      <c r="S144" s="443"/>
      <c r="T144" s="26">
        <f>+IF(AB80=0,"",AB80)</f>
        <v>13</v>
      </c>
      <c r="U144" s="34">
        <f>Q144*R144*T144</f>
        <v>1950</v>
      </c>
      <c r="V144" s="28"/>
      <c r="W144" s="28"/>
      <c r="X144" s="28"/>
      <c r="Y144" s="29"/>
      <c r="Z144" s="661"/>
      <c r="AA144" s="662"/>
      <c r="AB144" s="662"/>
      <c r="AC144" s="662"/>
      <c r="AD144" s="663"/>
      <c r="AE144" s="661"/>
      <c r="AF144" s="662"/>
      <c r="AG144" s="662"/>
      <c r="AH144" s="662"/>
      <c r="AI144" s="664"/>
    </row>
    <row r="145" spans="2:35" ht="16" x14ac:dyDescent="0.2">
      <c r="B145" s="701"/>
      <c r="C145" s="706"/>
      <c r="D145" s="707"/>
      <c r="E145" s="707"/>
      <c r="F145" s="707"/>
      <c r="G145" s="707"/>
      <c r="H145" s="707"/>
      <c r="I145" s="707"/>
      <c r="J145" s="707"/>
      <c r="K145" s="708"/>
      <c r="L145" s="699" t="s">
        <v>429</v>
      </c>
      <c r="M145" s="699"/>
      <c r="N145" s="699"/>
      <c r="O145" s="699"/>
      <c r="P145" s="699"/>
      <c r="Q145" s="20">
        <v>1</v>
      </c>
      <c r="R145" s="442">
        <v>1204</v>
      </c>
      <c r="S145" s="443"/>
      <c r="T145" s="26">
        <f>+IF(AB80=0,"",AB80)</f>
        <v>13</v>
      </c>
      <c r="U145" s="34">
        <f>Q145*R145*T145</f>
        <v>15652</v>
      </c>
      <c r="V145" s="30"/>
      <c r="W145" s="30"/>
      <c r="X145" s="30"/>
      <c r="Y145" s="31"/>
      <c r="Z145" s="661"/>
      <c r="AA145" s="662"/>
      <c r="AB145" s="662"/>
      <c r="AC145" s="662"/>
      <c r="AD145" s="663"/>
      <c r="AE145" s="661"/>
      <c r="AF145" s="662"/>
      <c r="AG145" s="662"/>
      <c r="AH145" s="662"/>
      <c r="AI145" s="664"/>
    </row>
    <row r="146" spans="2:35" ht="16" x14ac:dyDescent="0.2">
      <c r="B146" s="701"/>
      <c r="C146" s="706"/>
      <c r="D146" s="707"/>
      <c r="E146" s="707"/>
      <c r="F146" s="707"/>
      <c r="G146" s="707"/>
      <c r="H146" s="707"/>
      <c r="I146" s="707"/>
      <c r="J146" s="707"/>
      <c r="K146" s="708"/>
      <c r="L146" s="699" t="s">
        <v>430</v>
      </c>
      <c r="M146" s="699"/>
      <c r="N146" s="699"/>
      <c r="O146" s="699"/>
      <c r="P146" s="699"/>
      <c r="Q146" s="20">
        <v>2</v>
      </c>
      <c r="R146" s="442">
        <v>1200</v>
      </c>
      <c r="S146" s="443"/>
      <c r="T146" s="26">
        <f>+IF(AB80=0,"",AB80)</f>
        <v>13</v>
      </c>
      <c r="U146" s="34">
        <f>((1200*AB117)/20)*T146</f>
        <v>0</v>
      </c>
      <c r="V146" s="681"/>
      <c r="W146" s="682"/>
      <c r="X146" s="682"/>
      <c r="Y146" s="683"/>
      <c r="Z146" s="684"/>
      <c r="AA146" s="685"/>
      <c r="AB146" s="685"/>
      <c r="AC146" s="685"/>
      <c r="AD146" s="686"/>
      <c r="AE146" s="684"/>
      <c r="AF146" s="685"/>
      <c r="AG146" s="685"/>
      <c r="AH146" s="685"/>
      <c r="AI146" s="687"/>
    </row>
    <row r="147" spans="2:35" x14ac:dyDescent="0.2">
      <c r="B147" s="702"/>
      <c r="C147" s="709"/>
      <c r="D147" s="710"/>
      <c r="E147" s="710"/>
      <c r="F147" s="710"/>
      <c r="G147" s="710"/>
      <c r="H147" s="710"/>
      <c r="I147" s="710"/>
      <c r="J147" s="710"/>
      <c r="K147" s="711"/>
      <c r="L147" s="716" t="s">
        <v>438</v>
      </c>
      <c r="M147" s="717"/>
      <c r="N147" s="717"/>
      <c r="O147" s="717"/>
      <c r="P147" s="717"/>
      <c r="Q147" s="717"/>
      <c r="R147" s="717"/>
      <c r="S147" s="717"/>
      <c r="T147" s="718"/>
      <c r="U147" s="48">
        <f>+SUM(U141:Y145)</f>
        <v>58705</v>
      </c>
      <c r="V147" s="49"/>
      <c r="W147" s="49"/>
      <c r="X147" s="49"/>
      <c r="Y147" s="50"/>
      <c r="Z147" s="712">
        <f>+SUM(Z141:AD145)</f>
        <v>0</v>
      </c>
      <c r="AA147" s="713"/>
      <c r="AB147" s="713"/>
      <c r="AC147" s="713"/>
      <c r="AD147" s="714"/>
      <c r="AE147" s="712">
        <f>+SUM(AE141:AI145)</f>
        <v>0</v>
      </c>
      <c r="AF147" s="713"/>
      <c r="AG147" s="713"/>
      <c r="AH147" s="713"/>
      <c r="AI147" s="715"/>
    </row>
    <row r="148" spans="2:35" ht="16" x14ac:dyDescent="0.2">
      <c r="B148" s="700" t="s">
        <v>405</v>
      </c>
      <c r="C148" s="703" t="str">
        <f>+IF(O81=0,"",O81)</f>
        <v/>
      </c>
      <c r="D148" s="704"/>
      <c r="E148" s="704"/>
      <c r="F148" s="704"/>
      <c r="G148" s="704"/>
      <c r="H148" s="704"/>
      <c r="I148" s="704"/>
      <c r="J148" s="704"/>
      <c r="K148" s="705"/>
      <c r="L148" s="699" t="s">
        <v>420</v>
      </c>
      <c r="M148" s="699"/>
      <c r="N148" s="699"/>
      <c r="O148" s="699"/>
      <c r="P148" s="699"/>
      <c r="Q148" s="25">
        <f>+IF(AF81=0,"",AF81)</f>
        <v>10</v>
      </c>
      <c r="R148" s="442">
        <v>1200</v>
      </c>
      <c r="S148" s="443"/>
      <c r="T148" s="24"/>
      <c r="U148" s="34">
        <f>Q148*R148</f>
        <v>12000</v>
      </c>
      <c r="V148" s="28"/>
      <c r="W148" s="28"/>
      <c r="X148" s="28"/>
      <c r="Y148" s="29"/>
      <c r="Z148" s="661"/>
      <c r="AA148" s="662"/>
      <c r="AB148" s="662"/>
      <c r="AC148" s="662"/>
      <c r="AD148" s="663"/>
      <c r="AE148" s="661"/>
      <c r="AF148" s="662"/>
      <c r="AG148" s="662"/>
      <c r="AH148" s="662"/>
      <c r="AI148" s="664"/>
    </row>
    <row r="149" spans="2:35" ht="16" x14ac:dyDescent="0.2">
      <c r="B149" s="701"/>
      <c r="C149" s="706"/>
      <c r="D149" s="707"/>
      <c r="E149" s="707"/>
      <c r="F149" s="707"/>
      <c r="G149" s="707"/>
      <c r="H149" s="707"/>
      <c r="I149" s="707"/>
      <c r="J149" s="707"/>
      <c r="K149" s="708"/>
      <c r="L149" s="699" t="s">
        <v>360</v>
      </c>
      <c r="M149" s="699"/>
      <c r="N149" s="699"/>
      <c r="O149" s="699"/>
      <c r="P149" s="699"/>
      <c r="Q149" s="25">
        <f>+IF(AF81=0,"",AF81)</f>
        <v>10</v>
      </c>
      <c r="R149" s="442">
        <v>9</v>
      </c>
      <c r="S149" s="443"/>
      <c r="T149" s="26">
        <f>+IF(AB81=0,"",AB81)</f>
        <v>14</v>
      </c>
      <c r="U149" s="34">
        <f>Q149*R149*T149</f>
        <v>1260</v>
      </c>
      <c r="V149" s="28"/>
      <c r="W149" s="28"/>
      <c r="X149" s="28"/>
      <c r="Y149" s="29"/>
      <c r="Z149" s="661"/>
      <c r="AA149" s="662"/>
      <c r="AB149" s="662"/>
      <c r="AC149" s="662"/>
      <c r="AD149" s="663"/>
      <c r="AE149" s="661"/>
      <c r="AF149" s="662"/>
      <c r="AG149" s="662"/>
      <c r="AH149" s="662"/>
      <c r="AI149" s="664"/>
    </row>
    <row r="150" spans="2:35" ht="16" x14ac:dyDescent="0.2">
      <c r="B150" s="701"/>
      <c r="C150" s="706"/>
      <c r="D150" s="707"/>
      <c r="E150" s="707"/>
      <c r="F150" s="707"/>
      <c r="G150" s="707"/>
      <c r="H150" s="707"/>
      <c r="I150" s="707"/>
      <c r="J150" s="707"/>
      <c r="K150" s="708"/>
      <c r="L150" s="698" t="s">
        <v>428</v>
      </c>
      <c r="M150" s="699"/>
      <c r="N150" s="699"/>
      <c r="O150" s="699"/>
      <c r="P150" s="699"/>
      <c r="Q150" s="25">
        <f>+IF(AF81=0,"",AF81)</f>
        <v>10</v>
      </c>
      <c r="R150" s="442">
        <v>250</v>
      </c>
      <c r="S150" s="443"/>
      <c r="T150" s="26">
        <f>+IF(AB81=0,"",AB81)</f>
        <v>14</v>
      </c>
      <c r="U150" s="34">
        <f>Q150*R150*T150</f>
        <v>35000</v>
      </c>
      <c r="V150" s="28"/>
      <c r="W150" s="28"/>
      <c r="X150" s="28"/>
      <c r="Y150" s="29"/>
      <c r="Z150" s="661"/>
      <c r="AA150" s="662"/>
      <c r="AB150" s="662"/>
      <c r="AC150" s="662"/>
      <c r="AD150" s="663"/>
      <c r="AE150" s="661"/>
      <c r="AF150" s="662"/>
      <c r="AG150" s="662"/>
      <c r="AH150" s="662"/>
      <c r="AI150" s="664"/>
    </row>
    <row r="151" spans="2:35" ht="16" x14ac:dyDescent="0.2">
      <c r="B151" s="701"/>
      <c r="C151" s="706"/>
      <c r="D151" s="707"/>
      <c r="E151" s="707"/>
      <c r="F151" s="707"/>
      <c r="G151" s="707"/>
      <c r="H151" s="707"/>
      <c r="I151" s="707"/>
      <c r="J151" s="707"/>
      <c r="K151" s="708"/>
      <c r="L151" s="699" t="s">
        <v>422</v>
      </c>
      <c r="M151" s="699"/>
      <c r="N151" s="699"/>
      <c r="O151" s="699"/>
      <c r="P151" s="699"/>
      <c r="Q151" s="20">
        <v>1</v>
      </c>
      <c r="R151" s="442">
        <v>150</v>
      </c>
      <c r="S151" s="443"/>
      <c r="T151" s="26">
        <f>+IF(AB81=0,"",AB81)</f>
        <v>14</v>
      </c>
      <c r="U151" s="34">
        <f>Q151*R151*T151</f>
        <v>2100</v>
      </c>
      <c r="V151" s="28"/>
      <c r="W151" s="28"/>
      <c r="X151" s="28"/>
      <c r="Y151" s="29"/>
      <c r="Z151" s="661"/>
      <c r="AA151" s="662"/>
      <c r="AB151" s="662"/>
      <c r="AC151" s="662"/>
      <c r="AD151" s="663"/>
      <c r="AE151" s="661"/>
      <c r="AF151" s="662"/>
      <c r="AG151" s="662"/>
      <c r="AH151" s="662"/>
      <c r="AI151" s="664"/>
    </row>
    <row r="152" spans="2:35" ht="16" x14ac:dyDescent="0.2">
      <c r="B152" s="701"/>
      <c r="C152" s="706"/>
      <c r="D152" s="707"/>
      <c r="E152" s="707"/>
      <c r="F152" s="707"/>
      <c r="G152" s="707"/>
      <c r="H152" s="707"/>
      <c r="I152" s="707"/>
      <c r="J152" s="707"/>
      <c r="K152" s="708"/>
      <c r="L152" s="699" t="s">
        <v>429</v>
      </c>
      <c r="M152" s="699"/>
      <c r="N152" s="699"/>
      <c r="O152" s="699"/>
      <c r="P152" s="699"/>
      <c r="Q152" s="20">
        <v>1</v>
      </c>
      <c r="R152" s="442">
        <v>1204</v>
      </c>
      <c r="S152" s="443"/>
      <c r="T152" s="26">
        <f>+IF(AB81=0,"",AB81)</f>
        <v>14</v>
      </c>
      <c r="U152" s="34">
        <f>Q152*R152*T152</f>
        <v>16856</v>
      </c>
      <c r="V152" s="30"/>
      <c r="W152" s="30"/>
      <c r="X152" s="30"/>
      <c r="Y152" s="31"/>
      <c r="Z152" s="661"/>
      <c r="AA152" s="662"/>
      <c r="AB152" s="662"/>
      <c r="AC152" s="662"/>
      <c r="AD152" s="663"/>
      <c r="AE152" s="661"/>
      <c r="AF152" s="662"/>
      <c r="AG152" s="662"/>
      <c r="AH152" s="662"/>
      <c r="AI152" s="664"/>
    </row>
    <row r="153" spans="2:35" ht="16" x14ac:dyDescent="0.2">
      <c r="B153" s="701"/>
      <c r="C153" s="706"/>
      <c r="D153" s="707"/>
      <c r="E153" s="707"/>
      <c r="F153" s="707"/>
      <c r="G153" s="707"/>
      <c r="H153" s="707"/>
      <c r="I153" s="707"/>
      <c r="J153" s="707"/>
      <c r="K153" s="708"/>
      <c r="L153" s="699" t="s">
        <v>430</v>
      </c>
      <c r="M153" s="699"/>
      <c r="N153" s="699"/>
      <c r="O153" s="699"/>
      <c r="P153" s="699"/>
      <c r="Q153" s="20">
        <v>2</v>
      </c>
      <c r="R153" s="442">
        <v>1200</v>
      </c>
      <c r="S153" s="443"/>
      <c r="T153" s="26">
        <f>+IF(AB81=0,"",AB81)</f>
        <v>14</v>
      </c>
      <c r="U153" s="34">
        <f>((1200*AB124)/20)*T153</f>
        <v>0</v>
      </c>
      <c r="V153" s="681"/>
      <c r="W153" s="682"/>
      <c r="X153" s="682"/>
      <c r="Y153" s="683"/>
      <c r="Z153" s="684"/>
      <c r="AA153" s="685"/>
      <c r="AB153" s="685"/>
      <c r="AC153" s="685"/>
      <c r="AD153" s="686"/>
      <c r="AE153" s="684"/>
      <c r="AF153" s="685"/>
      <c r="AG153" s="685"/>
      <c r="AH153" s="685"/>
      <c r="AI153" s="687"/>
    </row>
    <row r="154" spans="2:35" x14ac:dyDescent="0.2">
      <c r="B154" s="702"/>
      <c r="C154" s="709"/>
      <c r="D154" s="710"/>
      <c r="E154" s="710"/>
      <c r="F154" s="710"/>
      <c r="G154" s="710"/>
      <c r="H154" s="710"/>
      <c r="I154" s="710"/>
      <c r="J154" s="710"/>
      <c r="K154" s="711"/>
      <c r="L154" s="716" t="s">
        <v>439</v>
      </c>
      <c r="M154" s="717"/>
      <c r="N154" s="717"/>
      <c r="O154" s="717"/>
      <c r="P154" s="717"/>
      <c r="Q154" s="717"/>
      <c r="R154" s="717"/>
      <c r="S154" s="717"/>
      <c r="T154" s="718"/>
      <c r="U154" s="51">
        <f>+SUM(U148:Y152)</f>
        <v>67216</v>
      </c>
      <c r="V154" s="52"/>
      <c r="W154" s="52"/>
      <c r="X154" s="52"/>
      <c r="Y154" s="53"/>
      <c r="Z154" s="728">
        <f>+SUM(Z148:AD152)</f>
        <v>0</v>
      </c>
      <c r="AA154" s="729"/>
      <c r="AB154" s="729"/>
      <c r="AC154" s="729"/>
      <c r="AD154" s="730"/>
      <c r="AE154" s="728">
        <f>+SUM(AE148:AI152)</f>
        <v>0</v>
      </c>
      <c r="AF154" s="729"/>
      <c r="AG154" s="729"/>
      <c r="AH154" s="729"/>
      <c r="AI154" s="731"/>
    </row>
    <row r="155" spans="2:35" ht="17" thickBot="1" x14ac:dyDescent="0.25">
      <c r="B155" s="732" t="s">
        <v>440</v>
      </c>
      <c r="C155" s="733"/>
      <c r="D155" s="733"/>
      <c r="E155" s="733"/>
      <c r="F155" s="733"/>
      <c r="G155" s="733"/>
      <c r="H155" s="733"/>
      <c r="I155" s="733"/>
      <c r="J155" s="733"/>
      <c r="K155" s="733"/>
      <c r="L155" s="733"/>
      <c r="M155" s="733"/>
      <c r="N155" s="733"/>
      <c r="O155" s="733"/>
      <c r="P155" s="733"/>
      <c r="Q155" s="733"/>
      <c r="R155" s="733"/>
      <c r="S155" s="733"/>
      <c r="T155" s="734"/>
      <c r="U155" s="54">
        <f>+U154+U147+U140</f>
        <v>176633</v>
      </c>
      <c r="V155" s="54"/>
      <c r="W155" s="54"/>
      <c r="X155" s="54"/>
      <c r="Y155" s="54"/>
      <c r="Z155" s="735">
        <f>+Z154+Z147+Z140</f>
        <v>0</v>
      </c>
      <c r="AA155" s="735"/>
      <c r="AB155" s="735"/>
      <c r="AC155" s="735"/>
      <c r="AD155" s="735"/>
      <c r="AE155" s="735">
        <f>+AE154+AE147+AE140</f>
        <v>0</v>
      </c>
      <c r="AF155" s="735"/>
      <c r="AG155" s="735"/>
      <c r="AH155" s="735"/>
      <c r="AI155" s="736"/>
    </row>
    <row r="156" spans="2:35" ht="16" thickBot="1" x14ac:dyDescent="0.25">
      <c r="B156" s="721" t="s">
        <v>441</v>
      </c>
      <c r="C156" s="722"/>
      <c r="D156" s="722"/>
      <c r="E156" s="722"/>
      <c r="F156" s="722"/>
      <c r="G156" s="722"/>
      <c r="H156" s="722"/>
      <c r="I156" s="722"/>
      <c r="J156" s="722"/>
      <c r="K156" s="722"/>
      <c r="L156" s="722"/>
      <c r="M156" s="722"/>
      <c r="N156" s="722"/>
      <c r="O156" s="722"/>
      <c r="P156" s="722"/>
      <c r="Q156" s="722"/>
      <c r="R156" s="722"/>
      <c r="S156" s="722"/>
      <c r="T156" s="722"/>
      <c r="U156" s="61">
        <f>+U111+U133+U155</f>
        <v>378968</v>
      </c>
      <c r="V156" s="61"/>
      <c r="W156" s="61"/>
      <c r="X156" s="61"/>
      <c r="Y156" s="61"/>
      <c r="Z156" s="723">
        <f>+Z111+Z133+Z155</f>
        <v>0</v>
      </c>
      <c r="AA156" s="723"/>
      <c r="AB156" s="723"/>
      <c r="AC156" s="723"/>
      <c r="AD156" s="723"/>
      <c r="AE156" s="723" t="e">
        <f>+AE111+AE133+AE155</f>
        <v>#VALUE!</v>
      </c>
      <c r="AF156" s="723"/>
      <c r="AG156" s="723"/>
      <c r="AH156" s="723"/>
      <c r="AI156" s="724"/>
    </row>
    <row r="157" spans="2:35" ht="21" thickBot="1" x14ac:dyDescent="0.25">
      <c r="B157" s="725" t="s">
        <v>442</v>
      </c>
      <c r="C157" s="726"/>
      <c r="D157" s="726"/>
      <c r="E157" s="72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B157" s="726"/>
      <c r="AC157" s="726"/>
      <c r="AD157" s="726"/>
      <c r="AE157" s="727" t="e">
        <f>+SUM(U156:AI156)</f>
        <v>#VALUE!</v>
      </c>
      <c r="AF157" s="727"/>
      <c r="AG157" s="727"/>
      <c r="AH157" s="727"/>
      <c r="AI157" s="727"/>
    </row>
  </sheetData>
  <mergeCells count="588">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AE111:AI111"/>
    <mergeCell ref="L108:P108"/>
    <mergeCell ref="R108:S108"/>
    <mergeCell ref="L109:P109"/>
    <mergeCell ref="R109:S109"/>
    <mergeCell ref="L114:P114"/>
    <mergeCell ref="R114:S114"/>
    <mergeCell ref="Z114:AD114"/>
    <mergeCell ref="AE114:AI114"/>
    <mergeCell ref="AB109:AC109"/>
    <mergeCell ref="V110:AD110"/>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H80:I80"/>
    <mergeCell ref="J80:K80"/>
    <mergeCell ref="L80:M80"/>
    <mergeCell ref="O80:P80"/>
    <mergeCell ref="Q80:AA80"/>
    <mergeCell ref="AB80:AC80"/>
    <mergeCell ref="AD80:AE80"/>
    <mergeCell ref="AF80:AG80"/>
    <mergeCell ref="AH80:AI80"/>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AD74:AE74"/>
    <mergeCell ref="AF74:AG74"/>
    <mergeCell ref="L73:M73"/>
    <mergeCell ref="O73:P73"/>
    <mergeCell ref="Q73:AA73"/>
    <mergeCell ref="AB73:AC73"/>
    <mergeCell ref="AD73:AE73"/>
    <mergeCell ref="AF73:AG73"/>
    <mergeCell ref="AH74:AI74"/>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18:M18"/>
    <mergeCell ref="N18:O18"/>
    <mergeCell ref="P18:Q18"/>
    <mergeCell ref="R18:S18"/>
    <mergeCell ref="T18:U18"/>
    <mergeCell ref="V18:W18"/>
    <mergeCell ref="Z19:AA19"/>
    <mergeCell ref="AB19:AC19"/>
    <mergeCell ref="AD19:AE19"/>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B17:C17"/>
    <mergeCell ref="D17:E17"/>
    <mergeCell ref="F17:G17"/>
    <mergeCell ref="H17:I17"/>
    <mergeCell ref="J17:K17"/>
    <mergeCell ref="L17:M17"/>
    <mergeCell ref="P16:Q16"/>
    <mergeCell ref="R16:S16"/>
    <mergeCell ref="T16:U16"/>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F15:G15"/>
    <mergeCell ref="H15:I15"/>
    <mergeCell ref="J15:K15"/>
    <mergeCell ref="L15:M15"/>
    <mergeCell ref="N15:O15"/>
    <mergeCell ref="P15:Q15"/>
    <mergeCell ref="T14:U14"/>
    <mergeCell ref="V14:W14"/>
    <mergeCell ref="X14:Y14"/>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P6:R7"/>
    <mergeCell ref="S6:V7"/>
    <mergeCell ref="W6:AI6"/>
    <mergeCell ref="W7:AC7"/>
    <mergeCell ref="AD7:AI7"/>
    <mergeCell ref="AD8:AI8"/>
    <mergeCell ref="B9:AI9"/>
    <mergeCell ref="B10:R10"/>
    <mergeCell ref="S10:AI10"/>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V94:Z94"/>
    <mergeCell ref="AB94:AC94"/>
    <mergeCell ref="V95:Z95"/>
    <mergeCell ref="AB95:AC95"/>
    <mergeCell ref="V96:AD96"/>
    <mergeCell ref="V97:Z97"/>
    <mergeCell ref="AB97:AC97"/>
    <mergeCell ref="V98:Z98"/>
    <mergeCell ref="AB98:AC98"/>
  </mergeCell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0000000}">
          <x14:formula1>
            <xm:f>DATOS!$AB$3:$AB$14</xm:f>
          </x14:formula1>
          <xm:sqref>AF63:AG64 AF15:AG21</xm:sqref>
        </x14:dataValidation>
        <x14:dataValidation type="list" allowBlank="1" showInputMessage="1" showErrorMessage="1" xr:uid="{00000000-0002-0000-0200-000001000000}">
          <x14:formula1>
            <xm:f>DATOS!$AA$3:$AA$14</xm:f>
          </x14:formula1>
          <xm:sqref>AD63:AE64 AD15:AE21</xm:sqref>
        </x14:dataValidation>
        <x14:dataValidation type="list" allowBlank="1" showInputMessage="1" showErrorMessage="1" xr:uid="{00000000-0002-0000-0200-000002000000}">
          <x14:formula1>
            <xm:f>DATOS!$Z$3:$Z$12</xm:f>
          </x14:formula1>
          <xm:sqref>AB63:AC64 AB15:AC21</xm:sqref>
        </x14:dataValidation>
        <x14:dataValidation type="list" allowBlank="1" showInputMessage="1" showErrorMessage="1" xr:uid="{00000000-0002-0000-0200-000003000000}">
          <x14:formula1>
            <xm:f>DATOS!$Y$3:$Y$7</xm:f>
          </x14:formula1>
          <xm:sqref>Z63:AA64 Z15:AA21</xm:sqref>
        </x14:dataValidation>
        <x14:dataValidation type="list" allowBlank="1" showInputMessage="1" showErrorMessage="1" xr:uid="{00000000-0002-0000-0200-000004000000}">
          <x14:formula1>
            <xm:f>DATOS!$X$3:$X$13</xm:f>
          </x14:formula1>
          <xm:sqref>X63:Y64 X15:Y21</xm:sqref>
        </x14:dataValidation>
        <x14:dataValidation type="list" allowBlank="1" showInputMessage="1" showErrorMessage="1" xr:uid="{00000000-0002-0000-0200-000005000000}">
          <x14:formula1>
            <xm:f>DATOS!$W$3:$W$12</xm:f>
          </x14:formula1>
          <xm:sqref>V63:W64 V15:W21</xm:sqref>
        </x14:dataValidation>
        <x14:dataValidation type="list" allowBlank="1" showInputMessage="1" showErrorMessage="1" xr:uid="{00000000-0002-0000-0200-000006000000}">
          <x14:formula1>
            <xm:f>DATOS!$V$3:$V$12</xm:f>
          </x14:formula1>
          <xm:sqref>T63:U64 T15:U21</xm:sqref>
        </x14:dataValidation>
        <x14:dataValidation type="list" allowBlank="1" showInputMessage="1" showErrorMessage="1" xr:uid="{00000000-0002-0000-0200-000007000000}">
          <x14:formula1>
            <xm:f>DATOS!$U$3:$U$10</xm:f>
          </x14:formula1>
          <xm:sqref>R63:S64 R15:S21</xm:sqref>
        </x14:dataValidation>
        <x14:dataValidation type="list" allowBlank="1" showInputMessage="1" showErrorMessage="1" xr:uid="{00000000-0002-0000-0200-000008000000}">
          <x14:formula1>
            <xm:f>DATOS!$T$3:$T$14</xm:f>
          </x14:formula1>
          <xm:sqref>P63:Q64 P15:Q21</xm:sqref>
        </x14:dataValidation>
        <x14:dataValidation type="list" allowBlank="1" showInputMessage="1" showErrorMessage="1" xr:uid="{00000000-0002-0000-0200-000009000000}">
          <x14:formula1>
            <xm:f>DATOS!$S$3:$S$7</xm:f>
          </x14:formula1>
          <xm:sqref>N63:O64 N15:O21</xm:sqref>
        </x14:dataValidation>
        <x14:dataValidation type="list" allowBlank="1" showInputMessage="1" showErrorMessage="1" xr:uid="{00000000-0002-0000-0200-00000A000000}">
          <x14:formula1>
            <xm:f>DATOS!$R$3:$R$10</xm:f>
          </x14:formula1>
          <xm:sqref>L63:M64 L15:M21</xm:sqref>
        </x14:dataValidation>
        <x14:dataValidation type="list" allowBlank="1" showInputMessage="1" showErrorMessage="1" xr:uid="{00000000-0002-0000-0200-00000B000000}">
          <x14:formula1>
            <xm:f>DATOS!$Q$3:$Q$11</xm:f>
          </x14:formula1>
          <xm:sqref>J63:K64 J15:K21</xm:sqref>
        </x14:dataValidation>
        <x14:dataValidation type="list" allowBlank="1" showInputMessage="1" showErrorMessage="1" xr:uid="{00000000-0002-0000-0200-00000C000000}">
          <x14:formula1>
            <xm:f>DATOS!$P$3:$P$12</xm:f>
          </x14:formula1>
          <xm:sqref>H63:I64 H15:I21</xm:sqref>
        </x14:dataValidation>
        <x14:dataValidation type="list" allowBlank="1" showInputMessage="1" showErrorMessage="1" xr:uid="{00000000-0002-0000-0200-00000D000000}">
          <x14:formula1>
            <xm:f>DATOS!$O$3:$O$15</xm:f>
          </x14:formula1>
          <xm:sqref>F63:G64 F15:G21</xm:sqref>
        </x14:dataValidation>
        <x14:dataValidation type="list" allowBlank="1" showInputMessage="1" showErrorMessage="1" xr:uid="{00000000-0002-0000-0200-00000E000000}">
          <x14:formula1>
            <xm:f>DATOS!$N$3:$N$10</xm:f>
          </x14:formula1>
          <xm:sqref>D63:E64 D15:E21</xm:sqref>
        </x14:dataValidation>
        <x14:dataValidation type="list" allowBlank="1" showInputMessage="1" showErrorMessage="1" xr:uid="{00000000-0002-0000-0200-00000F000000}">
          <x14:formula1>
            <xm:f>DATOS!$M$3:$M$9</xm:f>
          </x14:formula1>
          <xm:sqref>B63:C64 B15:C21</xm:sqref>
        </x14:dataValidation>
        <x14:dataValidation type="list" allowBlank="1" showInputMessage="1" showErrorMessage="1" xr:uid="{00000000-0002-0000-0200-000010000000}">
          <x14:formula1>
            <xm:f>DATOS!$C$3:$C$14</xm:f>
          </x14:formula1>
          <xm:sqref>O73:P73</xm:sqref>
        </x14:dataValidation>
        <x14:dataValidation type="list" allowBlank="1" showInputMessage="1" showErrorMessage="1" xr:uid="{00000000-0002-0000-0200-000011000000}">
          <x14:formula1>
            <xm:f>DATOS!$I$3:$I$12</xm:f>
          </x14:formula1>
          <xm:sqref>J73:K81</xm:sqref>
        </x14:dataValidation>
        <x14:dataValidation type="list" allowBlank="1" showInputMessage="1" showErrorMessage="1" xr:uid="{00000000-0002-0000-0200-000012000000}">
          <x14:formula1>
            <xm:f>DATOS!$F$3:$F$77</xm:f>
          </x14:formula1>
          <xm:sqref>S8:V8</xm:sqref>
        </x14:dataValidation>
        <x14:dataValidation type="list" allowBlank="1" showInputMessage="1" showErrorMessage="1" xr:uid="{00000000-0002-0000-0200-000013000000}">
          <x14:formula1>
            <xm:f>DATOS!$E$3:$E$5</xm:f>
          </x14:formula1>
          <xm:sqref>P8:R8</xm:sqref>
        </x14:dataValidation>
        <x14:dataValidation type="list" allowBlank="1" showInputMessage="1" showErrorMessage="1" xr:uid="{00000000-0002-0000-0200-000014000000}">
          <x14:formula1>
            <xm:f>DATOS!$D$3:$D$23</xm:f>
          </x14:formula1>
          <xm:sqref>J8:O8</xm:sqref>
        </x14:dataValidation>
        <x14:dataValidation type="list" allowBlank="1" showInputMessage="1" showErrorMessage="1" xr:uid="{00000000-0002-0000-0200-000015000000}">
          <x14:formula1>
            <xm:f>DATOS!$B$3:$B$19</xm:f>
          </x14:formula1>
          <xm:sqref>D8:I8</xm:sqref>
        </x14:dataValidation>
        <x14:dataValidation type="list" allowBlank="1" showInputMessage="1" showErrorMessage="1" xr:uid="{00000000-0002-0000-0200-000016000000}">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FormatoCSS</vt:lpstr>
      <vt:lpstr>Agregación </vt:lpstr>
      <vt:lpstr>FormatoCSS!Área_de_impresión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Andrea Ramos Hendez</dc:creator>
  <cp:keywords/>
  <dc:description/>
  <cp:lastModifiedBy>Microsoft Office User</cp:lastModifiedBy>
  <cp:revision/>
  <dcterms:created xsi:type="dcterms:W3CDTF">2017-06-08T20:21:31Z</dcterms:created>
  <dcterms:modified xsi:type="dcterms:W3CDTF">2022-10-06T15:18:35Z</dcterms:modified>
  <cp:category/>
  <cp:contentStatus/>
</cp:coreProperties>
</file>