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Y:\2021 PPTO\INFORMES\INDICADORES Y PAG WEB\ABRIL 2021\"/>
    </mc:Choice>
  </mc:AlternateContent>
  <xr:revisionPtr revIDLastSave="0" documentId="13_ncr:1_{3304519D-D480-4C78-8CA9-E677518BC9F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resup. Desagregado Abril 2021" sheetId="3" r:id="rId1"/>
  </sheets>
  <definedNames>
    <definedName name="_xlnm.Print_Area" localSheetId="0">'Presup. Desagregado Abril 2021'!$B$1:$H$72</definedName>
    <definedName name="_xlnm.Print_Titles" localSheetId="0">'Presup. Desagregado Abril 2021'!$6:$8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0" i="3" l="1"/>
  <c r="E65" i="3"/>
  <c r="E59" i="3"/>
  <c r="E31" i="3"/>
  <c r="F59" i="3"/>
  <c r="G59" i="3"/>
  <c r="H59" i="3"/>
  <c r="F62" i="3"/>
  <c r="E61" i="3"/>
  <c r="E62" i="3" s="1"/>
  <c r="G62" i="3"/>
  <c r="H62" i="3"/>
  <c r="E72" i="3" l="1"/>
  <c r="F31" i="3"/>
  <c r="G31" i="3"/>
  <c r="H31" i="3"/>
  <c r="F70" i="3"/>
  <c r="G70" i="3"/>
  <c r="H70" i="3"/>
  <c r="G65" i="3" l="1"/>
  <c r="G72" i="3" s="1"/>
  <c r="F65" i="3"/>
  <c r="F72" i="3" s="1"/>
  <c r="H65" i="3"/>
  <c r="H72" i="3" s="1"/>
</calcChain>
</file>

<file path=xl/sharedStrings.xml><?xml version="1.0" encoding="utf-8"?>
<sst xmlns="http://schemas.openxmlformats.org/spreadsheetml/2006/main" count="186" uniqueCount="131">
  <si>
    <t>RUBRO</t>
  </si>
  <si>
    <t>FUENTE</t>
  </si>
  <si>
    <t>DESCRIPCION</t>
  </si>
  <si>
    <t>COMPROMISO</t>
  </si>
  <si>
    <t>OBLIGACION</t>
  </si>
  <si>
    <t>PAGOS</t>
  </si>
  <si>
    <t>Nación</t>
  </si>
  <si>
    <t>Propios</t>
  </si>
  <si>
    <t>AGENCIA PRESIDENCIAL DE COOPERACIÓN INTERNACIONAL DE COLOMBIA, APC COLOMBIA</t>
  </si>
  <si>
    <t>AUXILIO DE TRANSPORTE</t>
  </si>
  <si>
    <t>PRIMA DE SERVICIO</t>
  </si>
  <si>
    <t>PRIMA DE VACACIONES</t>
  </si>
  <si>
    <t>PRIMA DE NAVIDAD</t>
  </si>
  <si>
    <t>APORTES AL ICBF</t>
  </si>
  <si>
    <t>APORTES AL SENA</t>
  </si>
  <si>
    <t>TOTAL GASTOS DE PERSONAL</t>
  </si>
  <si>
    <t>TOTAL TRANSFERENCIAS CORRIENTES</t>
  </si>
  <si>
    <t>TOTAL INVERSIÓN</t>
  </si>
  <si>
    <t>TOTAL GENERAL</t>
  </si>
  <si>
    <t>APROPIACIÓN VIGENTE</t>
  </si>
  <si>
    <t>A-01-01-01-001-001</t>
  </si>
  <si>
    <t>A-01-01-01-001-003</t>
  </si>
  <si>
    <t>A-01-01-01-001-004</t>
  </si>
  <si>
    <t>A-01-01-01-001-005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</si>
  <si>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</si>
  <si>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</si>
  <si>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</si>
  <si>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</si>
  <si>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</si>
  <si>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</si>
  <si>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</si>
  <si>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</si>
  <si>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</si>
  <si>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</si>
  <si>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</si>
  <si>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</si>
  <si>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</si>
  <si>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</si>
  <si>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</si>
  <si>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</si>
  <si>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</si>
  <si>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</si>
  <si>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SUELDO BÁSICO</t>
  </si>
  <si>
    <t>PRIMA TÉCNICA SALARIAL</t>
  </si>
  <si>
    <t>SUBSIDIO DE ALIMENTACIÓN</t>
  </si>
  <si>
    <t>BONIFICACIÓN POR SERVICIOS PRESTADOS</t>
  </si>
  <si>
    <t>HORAS EXTRAS, DOMINICALES, FESTIVOS Y RECARGOS</t>
  </si>
  <si>
    <t>PENSIONES</t>
  </si>
  <si>
    <t>SALUD</t>
  </si>
  <si>
    <t>APORTES DE CESANTÍAS</t>
  </si>
  <si>
    <t>CAJAS DE COMPENSACIÓN FAMILIAR</t>
  </si>
  <si>
    <t>APORTES GENERALES AL SISTEMA DE RIESGOS LABORALES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</si>
  <si>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</si>
  <si>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</si>
  <si>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</si>
  <si>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</si>
  <si>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</si>
  <si>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</si>
  <si>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A-03-02-02-137</t>
  </si>
  <si>
    <t>A-03-04-02-012</t>
  </si>
  <si>
    <t>FONDO DE COOPERACIÓN Y ASISTENCIA INTERNACIONAL  (LEY 318 DE 1996)</t>
  </si>
  <si>
    <t>INCAPACIDADES Y LICENCIAS DE MATERNIDAD (NO DE PENSIONES)</t>
  </si>
  <si>
    <t>TOTAL GASTOS POR TRIBUTOS, MULTAS, SANCIONES E INTERESES DEMORA</t>
  </si>
  <si>
    <t>A-08-01</t>
  </si>
  <si>
    <t>A-08-04-01</t>
  </si>
  <si>
    <t>IMPUESTOS</t>
  </si>
  <si>
    <t>CUOTA DE FISCALIZACIÓN Y AUDITAJE</t>
  </si>
  <si>
    <t>C-0208-1000-7</t>
  </si>
  <si>
    <t>IMPLEMENTACIÓN DE PROYECTOS DE COOPERACIÓN INTERNACIONAL NO REEMBOLSABLE CON APORTE DE RECURSOS DE CONTRAPARTIDA  NACIONAL</t>
  </si>
  <si>
    <t>C-0208-1000-9</t>
  </si>
  <si>
    <t>C-0208-1000-10</t>
  </si>
  <si>
    <t>ADMINISTRACIÓN , EJECUCIÓN Y SEGUIMIENTO DE RECURSOS DE COOPERACIÓN INTERNACIONAL A NIVEL  NACIONAL</t>
  </si>
  <si>
    <t>FORTALECIMIENTO DE LAS CAPACIDADES TECNOLÓGICAS DE LA INFORMACIÓN EN APC-COLOMBIA   NACIONAL</t>
  </si>
  <si>
    <t>TOTAL ADQUISICIÓN DE BIENES Y SERVICIOS</t>
  </si>
  <si>
    <t>A-02-02-01-002-003</t>
  </si>
  <si>
    <t>A-02-02-01-002-008</t>
  </si>
  <si>
    <t>A-02-02-01-003-002</t>
  </si>
  <si>
    <t>A-02-02-01-003-003</t>
  </si>
  <si>
    <t>A-02-02-01-003-005</t>
  </si>
  <si>
    <t>A-02-02-01-004-002</t>
  </si>
  <si>
    <t>A-02-02-02-005-004</t>
  </si>
  <si>
    <t>A-02-02-02-006-003</t>
  </si>
  <si>
    <t>A-02-02-02-006-004</t>
  </si>
  <si>
    <t>A-02-02-02-006-008</t>
  </si>
  <si>
    <t>A-02-02-02-006-009</t>
  </si>
  <si>
    <t>A-02-02-02-007-001</t>
  </si>
  <si>
    <t>A-02-02-02-007-002</t>
  </si>
  <si>
    <t>A-02-02-02-008-002</t>
  </si>
  <si>
    <t>A-02-02-02-008-003</t>
  </si>
  <si>
    <t>A-02-02-02-008-004</t>
  </si>
  <si>
    <t>A-02-02-02-008-005</t>
  </si>
  <si>
    <t>A-02-02-02-008-007</t>
  </si>
  <si>
    <t>A-02-02-02-009-002</t>
  </si>
  <si>
    <t>A-02-02-02-009-003</t>
  </si>
  <si>
    <t>A-02-02-02-009-004</t>
  </si>
  <si>
    <t>A-02-02-02-009-006</t>
  </si>
  <si>
    <t>A-02-02-02-010</t>
  </si>
  <si>
    <t>PRODUCTOS DE MOLINERÍA, ALMIDONES Y PRODUCTOS DERIVADOS DEL ALMIDÓN; OTROS PRODUCTOS ALIMENTICIOS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</si>
  <si>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</si>
  <si>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</si>
  <si>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</si>
  <si>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</si>
  <si>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PRODUCTOS METÁLICOS ELABORADOS (EXCEPTO MAQUINARIA Y EQUIPO)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</si>
  <si>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</si>
  <si>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</si>
  <si>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</si>
  <si>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</si>
  <si>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</si>
  <si>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</si>
  <si>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</si>
  <si>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</si>
  <si>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</si>
  <si>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</si>
  <si>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</si>
  <si>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</si>
  <si>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</si>
  <si>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</si>
  <si>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</si>
  <si>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</si>
  <si>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</si>
  <si>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CONSOLIDACIÓN DEL SISTEMA NACIONAL DE COOPERACIÓN INTERNACIONAL A NIVEL  NACIONAL</t>
  </si>
  <si>
    <t>C-0208-1000-11</t>
  </si>
  <si>
    <t>A-02-02-01-003-006</t>
  </si>
  <si>
    <t>A-02-02-01-004-005</t>
  </si>
  <si>
    <t>A-02-02-01-004-006</t>
  </si>
  <si>
    <t>A-02-02-01-004-008</t>
  </si>
  <si>
    <t>PRODUCTOS DE CAUCHO Y PLÁSTICO</t>
  </si>
  <si>
    <t>MAQUINARIA DE OFICINA, CONTABILIDAD E INFORMÁTICA</t>
  </si>
  <si>
    <t>MAQUINARIA Y APARATOS ELÉCTRICOS</t>
  </si>
  <si>
    <t>APARATOS MÉDICOS, INSTRUMENTOS ÓPTICOS Y DE PRECISIÓN, RELOJES</t>
  </si>
  <si>
    <t>Presupuesto desagregado a 30 de 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</si>
</sst>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/>
    <xf numFmtId="4" fontId="3" fillId="0" borderId="2" xfId="0" applyNumberFormat="1" applyFont="1" applyFill="1" applyBorder="1" applyAlignment="1">
      <alignment horizontal="righ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50800</xdr:rowOff>
    </xdr:from>
    <xdr:to>
      <xdr:col>3</xdr:col>
      <xdr:colOff>2508119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50800"/>
          <a:ext cx="4619494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I74"/>
  <sheetViews>
    <sheetView showGridLines="0" tabSelected="1" workbookViewId="0">
      <selection activeCell="G81" sqref="G81"/>
    </sheetView>
  </sheetViews>
  <sheetFormatPr baseColWidth="10" defaultRowHeight="15" x14ac:dyDescent="0.25"/>
  <cols>
    <col min="2" max="2" width="19.140625" customWidth="1"/>
    <col min="3" max="3" width="9.42578125" customWidth="1"/>
    <col min="4" max="4" width="67.28515625" customWidth="1"/>
    <col min="5" max="5" width="20.28515625" customWidth="1"/>
    <col min="6" max="6" width="19.85546875" customWidth="1"/>
    <col min="7" max="8" width="20" customWidth="1"/>
    <col min="9" max="9" width="11.42578125" customWidth="1"/>
    <col min="10" max="10" width="13.42578125" customWidth="1"/>
    <col min="11" max="11" width="11.42578125" customWidth="1"/>
  </cols>
  <sheetData>
    <row r="6" spans="2:8" x14ac:dyDescent="0.25">
      <c r="B6" s="16" t="s">
        <v>8</v>
      </c>
      <c r="C6" s="16"/>
      <c r="D6" s="16"/>
      <c r="E6" s="16"/>
      <c r="F6" s="16"/>
      <c r="G6" s="16"/>
      <c r="H6" s="16"/>
    </row>
    <row r="7" spans="2:8" ht="20.25" customHeight="1" x14ac:dyDescent="0.25">
      <c r="B7" s="16" t="s">
        <v>130</v>
      </c>
      <c r="C7" s="16"/>
      <c r="D7" s="16"/>
      <c r="E7" s="16"/>
      <c r="F7" s="16"/>
      <c r="G7" s="16"/>
      <c r="H7" s="16"/>
    </row>
    <row r="8" spans="2:8" ht="24.75" customHeight="1" x14ac:dyDescent="0.25">
      <c r="B8" s="15" t="s">
        <v>0</v>
      </c>
      <c r="C8" s="15" t="s">
        <v>1</v>
      </c>
      <c r="D8" s="15" t="s">
        <v>2</v>
      </c>
      <c r="E8" s="15" t="s">
        <v>19</v>
      </c>
      <c r="F8" s="15" t="s">
        <v>3</v>
      </c>
      <c r="G8" s="15" t="s">
        <v>4</v>
      </c>
      <c r="H8" s="15" t="s">
        <v>5</v>
      </c>
    </row>
    <row r="9" spans="2:8" x14ac:dyDescent="0.25">
      <c r="B9" s="12" t="s">
        <v>20</v>
      </c>
      <c r="C9" s="9" t="s">
        <v>6</v>
      </c>
      <c r="D9" s="6" t="s">
        <v>42</v>
      </c>
      <c r="E9" s="3">
        <v>4978411905.1800003</v>
      </c>
      <c r="F9" s="3">
        <v>1618549125</v>
      </c>
      <c r="G9" s="3">
        <v>1618549125</v>
      </c>
      <c r="H9" s="3">
        <v>1618549125</v>
      </c>
    </row>
    <row r="10" spans="2:8" x14ac:dyDescent="0.25">
      <c r="B10" s="12" t="s">
        <v>21</v>
      </c>
      <c r="C10" s="9" t="s">
        <v>6</v>
      </c>
      <c r="D10" s="6" t="s">
        <v>43</v>
      </c>
      <c r="E10" s="3">
        <v>449206615.95999998</v>
      </c>
      <c r="F10" s="3">
        <v>123517137</v>
      </c>
      <c r="G10" s="3">
        <v>123517137</v>
      </c>
      <c r="H10" s="3">
        <v>123517137</v>
      </c>
    </row>
    <row r="11" spans="2:8" x14ac:dyDescent="0.25">
      <c r="B11" s="12" t="s">
        <v>22</v>
      </c>
      <c r="C11" s="9" t="s">
        <v>6</v>
      </c>
      <c r="D11" s="6" t="s">
        <v>44</v>
      </c>
      <c r="E11" s="3">
        <v>6288106.6100000003</v>
      </c>
      <c r="F11" s="3">
        <v>1949891</v>
      </c>
      <c r="G11" s="3">
        <v>1949891</v>
      </c>
      <c r="H11" s="3">
        <v>1949891</v>
      </c>
    </row>
    <row r="12" spans="2:8" x14ac:dyDescent="0.25">
      <c r="B12" s="12" t="s">
        <v>23</v>
      </c>
      <c r="C12" s="9" t="s">
        <v>6</v>
      </c>
      <c r="D12" s="6" t="s">
        <v>9</v>
      </c>
      <c r="E12" s="3">
        <v>6091603.2800000003</v>
      </c>
      <c r="F12" s="3">
        <v>1472613</v>
      </c>
      <c r="G12" s="3">
        <v>1472613</v>
      </c>
      <c r="H12" s="3">
        <v>1472613</v>
      </c>
    </row>
    <row r="13" spans="2:8" x14ac:dyDescent="0.25">
      <c r="B13" s="12" t="s">
        <v>24</v>
      </c>
      <c r="C13" s="9" t="s">
        <v>6</v>
      </c>
      <c r="D13" s="6" t="s">
        <v>10</v>
      </c>
      <c r="E13" s="3">
        <v>235803997.88</v>
      </c>
      <c r="F13" s="3">
        <v>16512825</v>
      </c>
      <c r="G13" s="3">
        <v>16512825</v>
      </c>
      <c r="H13" s="3">
        <v>16512825</v>
      </c>
    </row>
    <row r="14" spans="2:8" x14ac:dyDescent="0.25">
      <c r="B14" s="12" t="s">
        <v>25</v>
      </c>
      <c r="C14" s="9" t="s">
        <v>6</v>
      </c>
      <c r="D14" s="6" t="s">
        <v>45</v>
      </c>
      <c r="E14" s="3">
        <v>173708945.09999999</v>
      </c>
      <c r="F14" s="3">
        <v>48997203</v>
      </c>
      <c r="G14" s="3">
        <v>48997203</v>
      </c>
      <c r="H14" s="3">
        <v>48997203</v>
      </c>
    </row>
    <row r="15" spans="2:8" x14ac:dyDescent="0.25">
      <c r="B15" s="12" t="s">
        <v>26</v>
      </c>
      <c r="C15" s="9" t="s">
        <v>6</v>
      </c>
      <c r="D15" s="6" t="s">
        <v>46</v>
      </c>
      <c r="E15" s="3">
        <v>8842649.9199999999</v>
      </c>
      <c r="F15" s="3">
        <v>1848000</v>
      </c>
      <c r="G15" s="3">
        <v>1848000</v>
      </c>
      <c r="H15" s="3">
        <v>1848000</v>
      </c>
    </row>
    <row r="16" spans="2:8" x14ac:dyDescent="0.25">
      <c r="B16" s="12" t="s">
        <v>27</v>
      </c>
      <c r="C16" s="9" t="s">
        <v>6</v>
      </c>
      <c r="D16" s="6" t="s">
        <v>12</v>
      </c>
      <c r="E16" s="3">
        <v>525646411.93000001</v>
      </c>
      <c r="F16" s="3">
        <v>7593195</v>
      </c>
      <c r="G16" s="3">
        <v>7593195</v>
      </c>
      <c r="H16" s="3">
        <v>7593195</v>
      </c>
    </row>
    <row r="17" spans="2:9" x14ac:dyDescent="0.25">
      <c r="B17" s="12" t="s">
        <v>28</v>
      </c>
      <c r="C17" s="9" t="s">
        <v>6</v>
      </c>
      <c r="D17" s="6" t="s">
        <v>11</v>
      </c>
      <c r="E17" s="3">
        <v>280999764.13999999</v>
      </c>
      <c r="F17" s="3">
        <v>46158091</v>
      </c>
      <c r="G17" s="3">
        <v>46158091</v>
      </c>
      <c r="H17" s="3">
        <v>46158091</v>
      </c>
    </row>
    <row r="18" spans="2:9" x14ac:dyDescent="0.25">
      <c r="B18" s="12" t="s">
        <v>29</v>
      </c>
      <c r="C18" s="9" t="s">
        <v>6</v>
      </c>
      <c r="D18" s="6" t="s">
        <v>47</v>
      </c>
      <c r="E18" s="3">
        <v>743097679.44000006</v>
      </c>
      <c r="F18" s="3">
        <v>218683000</v>
      </c>
      <c r="G18" s="3">
        <v>218683000</v>
      </c>
      <c r="H18" s="3">
        <v>218683000</v>
      </c>
    </row>
    <row r="19" spans="2:9" x14ac:dyDescent="0.25">
      <c r="B19" s="12" t="s">
        <v>30</v>
      </c>
      <c r="C19" s="9" t="s">
        <v>6</v>
      </c>
      <c r="D19" s="6" t="s">
        <v>48</v>
      </c>
      <c r="E19" s="3">
        <v>530944414.45999998</v>
      </c>
      <c r="F19" s="3">
        <v>160767600</v>
      </c>
      <c r="G19" s="3">
        <v>160767600</v>
      </c>
      <c r="H19" s="3">
        <v>160767600</v>
      </c>
    </row>
    <row r="20" spans="2:9" x14ac:dyDescent="0.25">
      <c r="B20" s="12" t="s">
        <v>31</v>
      </c>
      <c r="C20" s="9" t="s">
        <v>6</v>
      </c>
      <c r="D20" s="6" t="s">
        <v>49</v>
      </c>
      <c r="E20" s="3">
        <v>612887209.92999995</v>
      </c>
      <c r="F20" s="3">
        <v>161979382</v>
      </c>
      <c r="G20" s="3">
        <v>161979382</v>
      </c>
      <c r="H20" s="3">
        <v>161979382</v>
      </c>
    </row>
    <row r="21" spans="2:9" x14ac:dyDescent="0.25">
      <c r="B21" s="12" t="s">
        <v>32</v>
      </c>
      <c r="C21" s="9" t="s">
        <v>6</v>
      </c>
      <c r="D21" s="6" t="s">
        <v>50</v>
      </c>
      <c r="E21" s="3">
        <v>277258499.73000002</v>
      </c>
      <c r="F21" s="3">
        <v>76268400</v>
      </c>
      <c r="G21" s="3">
        <v>76268400</v>
      </c>
      <c r="H21" s="3">
        <v>76268400</v>
      </c>
    </row>
    <row r="22" spans="2:9" x14ac:dyDescent="0.25">
      <c r="B22" s="12" t="s">
        <v>33</v>
      </c>
      <c r="C22" s="9" t="s">
        <v>6</v>
      </c>
      <c r="D22" s="6" t="s">
        <v>51</v>
      </c>
      <c r="E22" s="3">
        <v>47818672.420000002</v>
      </c>
      <c r="F22" s="3">
        <v>9355700</v>
      </c>
      <c r="G22" s="3">
        <v>9355700</v>
      </c>
      <c r="H22" s="3">
        <v>9355700</v>
      </c>
    </row>
    <row r="23" spans="2:9" x14ac:dyDescent="0.25">
      <c r="B23" s="12" t="s">
        <v>34</v>
      </c>
      <c r="C23" s="9" t="s">
        <v>6</v>
      </c>
      <c r="D23" s="6" t="s">
        <v>13</v>
      </c>
      <c r="E23" s="3">
        <v>231235833.78</v>
      </c>
      <c r="F23" s="3">
        <v>57211500</v>
      </c>
      <c r="G23" s="3">
        <v>57211500</v>
      </c>
      <c r="H23" s="3">
        <v>57211500</v>
      </c>
    </row>
    <row r="24" spans="2:9" x14ac:dyDescent="0.25">
      <c r="B24" s="12" t="s">
        <v>35</v>
      </c>
      <c r="C24" s="9" t="s">
        <v>6</v>
      </c>
      <c r="D24" s="6" t="s">
        <v>14</v>
      </c>
      <c r="E24" s="3">
        <v>52757690.240000002</v>
      </c>
      <c r="F24" s="3">
        <v>9548300</v>
      </c>
      <c r="G24" s="3">
        <v>9548300</v>
      </c>
      <c r="H24" s="3">
        <v>9548300</v>
      </c>
    </row>
    <row r="25" spans="2:9" x14ac:dyDescent="0.25">
      <c r="B25" s="12" t="s">
        <v>36</v>
      </c>
      <c r="C25" s="9" t="s">
        <v>6</v>
      </c>
      <c r="D25" s="6" t="s">
        <v>52</v>
      </c>
      <c r="E25" s="3">
        <v>342440119.75999999</v>
      </c>
      <c r="F25" s="3">
        <v>37945394</v>
      </c>
      <c r="G25" s="3">
        <v>37945394</v>
      </c>
      <c r="H25" s="3">
        <v>37945394</v>
      </c>
      <c r="I25" s="2"/>
    </row>
    <row r="26" spans="2:9" x14ac:dyDescent="0.25">
      <c r="B26" s="12" t="s">
        <v>37</v>
      </c>
      <c r="C26" s="9" t="s">
        <v>6</v>
      </c>
      <c r="D26" s="6" t="s">
        <v>53</v>
      </c>
      <c r="E26" s="3">
        <v>79617327.840000004</v>
      </c>
      <c r="F26" s="3">
        <v>24837286</v>
      </c>
      <c r="G26" s="3">
        <v>24837286</v>
      </c>
      <c r="H26" s="3">
        <v>24837286</v>
      </c>
    </row>
    <row r="27" spans="2:9" x14ac:dyDescent="0.25">
      <c r="B27" s="12" t="s">
        <v>38</v>
      </c>
      <c r="C27" s="9" t="s">
        <v>6</v>
      </c>
      <c r="D27" s="6" t="s">
        <v>54</v>
      </c>
      <c r="E27" s="3">
        <v>28336919.91</v>
      </c>
      <c r="F27" s="3">
        <v>5219906</v>
      </c>
      <c r="G27" s="3">
        <v>5219906</v>
      </c>
      <c r="H27" s="3">
        <v>5219906</v>
      </c>
    </row>
    <row r="28" spans="2:9" x14ac:dyDescent="0.25">
      <c r="B28" s="12" t="s">
        <v>39</v>
      </c>
      <c r="C28" s="9" t="s">
        <v>6</v>
      </c>
      <c r="D28" s="6" t="s">
        <v>55</v>
      </c>
      <c r="E28" s="3">
        <v>340727919.16000003</v>
      </c>
      <c r="F28" s="3">
        <v>116347899</v>
      </c>
      <c r="G28" s="3">
        <v>116347899</v>
      </c>
      <c r="H28" s="3">
        <v>116347899</v>
      </c>
    </row>
    <row r="29" spans="2:9" x14ac:dyDescent="0.25">
      <c r="B29" s="12" t="s">
        <v>40</v>
      </c>
      <c r="C29" s="9" t="s">
        <v>6</v>
      </c>
      <c r="D29" s="6" t="s">
        <v>56</v>
      </c>
      <c r="E29" s="3">
        <v>61810441.619999997</v>
      </c>
      <c r="F29" s="3">
        <v>20955354</v>
      </c>
      <c r="G29" s="3">
        <v>20955354</v>
      </c>
      <c r="H29" s="3">
        <v>20955354</v>
      </c>
    </row>
    <row r="30" spans="2:9" x14ac:dyDescent="0.25">
      <c r="B30" s="12" t="s">
        <v>41</v>
      </c>
      <c r="C30" s="9" t="s">
        <v>6</v>
      </c>
      <c r="D30" s="6" t="s">
        <v>57</v>
      </c>
      <c r="E30" s="3">
        <v>62067271.710000001</v>
      </c>
      <c r="F30" s="3">
        <v>0</v>
      </c>
      <c r="G30" s="3">
        <v>0</v>
      </c>
      <c r="H30" s="3">
        <v>0</v>
      </c>
    </row>
    <row r="31" spans="2:9" ht="18.75" customHeight="1" x14ac:dyDescent="0.25">
      <c r="B31" s="13"/>
      <c r="C31" s="10"/>
      <c r="D31" s="7" t="s">
        <v>15</v>
      </c>
      <c r="E31" s="4">
        <f>SUM(E9:E30)</f>
        <v>10076000000.000002</v>
      </c>
      <c r="F31" s="4">
        <f t="shared" ref="F31:H31" si="0">SUM(F9:F30)</f>
        <v>2765717801</v>
      </c>
      <c r="G31" s="4">
        <f t="shared" si="0"/>
        <v>2765717801</v>
      </c>
      <c r="H31" s="4">
        <f t="shared" si="0"/>
        <v>2765717801</v>
      </c>
    </row>
    <row r="32" spans="2:9" ht="19.5" customHeight="1" x14ac:dyDescent="0.25">
      <c r="B32" s="12" t="s">
        <v>74</v>
      </c>
      <c r="C32" s="9" t="s">
        <v>6</v>
      </c>
      <c r="D32" s="6" t="s">
        <v>97</v>
      </c>
      <c r="E32" s="3">
        <v>3000000</v>
      </c>
      <c r="F32" s="3">
        <v>1000000</v>
      </c>
      <c r="G32" s="3">
        <v>1000000</v>
      </c>
      <c r="H32" s="3">
        <v>1000000</v>
      </c>
    </row>
    <row r="33" spans="2:8" ht="19.5" customHeight="1" x14ac:dyDescent="0.25">
      <c r="B33" s="12" t="s">
        <v>75</v>
      </c>
      <c r="C33" s="9" t="s">
        <v>6</v>
      </c>
      <c r="D33" s="6" t="s">
        <v>98</v>
      </c>
      <c r="E33" s="3">
        <v>7500000</v>
      </c>
      <c r="F33" s="3">
        <v>0</v>
      </c>
      <c r="G33" s="3">
        <v>0</v>
      </c>
      <c r="H33" s="3">
        <v>0</v>
      </c>
    </row>
    <row r="34" spans="2:8" ht="22.5" customHeight="1" x14ac:dyDescent="0.25">
      <c r="B34" s="12" t="s">
        <v>76</v>
      </c>
      <c r="C34" s="9" t="s">
        <v>6</v>
      </c>
      <c r="D34" s="6" t="s">
        <v>99</v>
      </c>
      <c r="E34" s="3">
        <v>70000000</v>
      </c>
      <c r="F34" s="3">
        <v>1000000</v>
      </c>
      <c r="G34" s="3">
        <v>1000000</v>
      </c>
      <c r="H34" s="3">
        <v>1000000</v>
      </c>
    </row>
    <row r="35" spans="2:8" ht="25.5" customHeight="1" x14ac:dyDescent="0.25">
      <c r="B35" s="12" t="s">
        <v>77</v>
      </c>
      <c r="C35" s="9" t="s">
        <v>6</v>
      </c>
      <c r="D35" s="6" t="s">
        <v>100</v>
      </c>
      <c r="E35" s="3">
        <v>5000000</v>
      </c>
      <c r="F35" s="3">
        <v>0</v>
      </c>
      <c r="G35" s="3">
        <v>0</v>
      </c>
      <c r="H35" s="3">
        <v>0</v>
      </c>
    </row>
    <row r="36" spans="2:8" ht="19.5" customHeight="1" x14ac:dyDescent="0.25">
      <c r="B36" s="12" t="s">
        <v>78</v>
      </c>
      <c r="C36" s="9" t="s">
        <v>6</v>
      </c>
      <c r="D36" s="6" t="s">
        <v>101</v>
      </c>
      <c r="E36" s="3">
        <v>6000000</v>
      </c>
      <c r="F36" s="3">
        <v>2500000</v>
      </c>
      <c r="G36" s="3">
        <v>2500000</v>
      </c>
      <c r="H36" s="3">
        <v>2500000</v>
      </c>
    </row>
    <row r="37" spans="2:8" ht="19.5" customHeight="1" x14ac:dyDescent="0.25">
      <c r="B37" s="12" t="s">
        <v>122</v>
      </c>
      <c r="C37" s="9" t="s">
        <v>6</v>
      </c>
      <c r="D37" s="6" t="s">
        <v>126</v>
      </c>
      <c r="E37" s="3">
        <v>1000000</v>
      </c>
      <c r="F37" s="3">
        <v>0</v>
      </c>
      <c r="G37" s="3">
        <v>0</v>
      </c>
      <c r="H37" s="3">
        <v>0</v>
      </c>
    </row>
    <row r="38" spans="2:8" ht="19.5" customHeight="1" x14ac:dyDescent="0.25">
      <c r="B38" s="12" t="s">
        <v>79</v>
      </c>
      <c r="C38" s="9" t="s">
        <v>6</v>
      </c>
      <c r="D38" s="6" t="s">
        <v>102</v>
      </c>
      <c r="E38" s="3">
        <v>2930342</v>
      </c>
      <c r="F38" s="3">
        <v>2930342</v>
      </c>
      <c r="G38" s="3">
        <v>2930342</v>
      </c>
      <c r="H38" s="3">
        <v>2930342</v>
      </c>
    </row>
    <row r="39" spans="2:8" ht="19.5" customHeight="1" x14ac:dyDescent="0.25">
      <c r="B39" s="12" t="s">
        <v>123</v>
      </c>
      <c r="C39" s="9" t="s">
        <v>6</v>
      </c>
      <c r="D39" s="6" t="s">
        <v>127</v>
      </c>
      <c r="E39" s="3">
        <v>1200000</v>
      </c>
      <c r="F39" s="3">
        <v>0</v>
      </c>
      <c r="G39" s="3">
        <v>0</v>
      </c>
      <c r="H39" s="3">
        <v>0</v>
      </c>
    </row>
    <row r="40" spans="2:8" ht="19.5" customHeight="1" x14ac:dyDescent="0.25">
      <c r="B40" s="12" t="s">
        <v>124</v>
      </c>
      <c r="C40" s="9" t="s">
        <v>6</v>
      </c>
      <c r="D40" s="6" t="s">
        <v>128</v>
      </c>
      <c r="E40" s="3">
        <v>1500000</v>
      </c>
      <c r="F40" s="3">
        <v>0</v>
      </c>
      <c r="G40" s="3">
        <v>0</v>
      </c>
      <c r="H40" s="3">
        <v>0</v>
      </c>
    </row>
    <row r="41" spans="2:8" ht="19.5" customHeight="1" x14ac:dyDescent="0.25">
      <c r="B41" s="12" t="s">
        <v>125</v>
      </c>
      <c r="C41" s="9" t="s">
        <v>6</v>
      </c>
      <c r="D41" s="6" t="s">
        <v>129</v>
      </c>
      <c r="E41" s="3">
        <v>500000</v>
      </c>
      <c r="F41" s="3">
        <v>500000</v>
      </c>
      <c r="G41" s="3">
        <v>500000</v>
      </c>
      <c r="H41" s="3">
        <v>500000</v>
      </c>
    </row>
    <row r="42" spans="2:8" ht="19.5" customHeight="1" x14ac:dyDescent="0.25">
      <c r="B42" s="12" t="s">
        <v>80</v>
      </c>
      <c r="C42" s="9" t="s">
        <v>6</v>
      </c>
      <c r="D42" s="6" t="s">
        <v>103</v>
      </c>
      <c r="E42" s="3">
        <v>29922650.59</v>
      </c>
      <c r="F42" s="3">
        <v>20224551.109999999</v>
      </c>
      <c r="G42" s="3">
        <v>3396628.92</v>
      </c>
      <c r="H42" s="3">
        <v>3396628.92</v>
      </c>
    </row>
    <row r="43" spans="2:8" ht="19.5" customHeight="1" x14ac:dyDescent="0.25">
      <c r="B43" s="12" t="s">
        <v>81</v>
      </c>
      <c r="C43" s="9" t="s">
        <v>6</v>
      </c>
      <c r="D43" s="6" t="s">
        <v>104</v>
      </c>
      <c r="E43" s="3">
        <v>100840290.48999999</v>
      </c>
      <c r="F43" s="3">
        <v>19941528.66</v>
      </c>
      <c r="G43" s="3">
        <v>6134000</v>
      </c>
      <c r="H43" s="3">
        <v>6134000</v>
      </c>
    </row>
    <row r="44" spans="2:8" ht="19.5" customHeight="1" x14ac:dyDescent="0.25">
      <c r="B44" s="12" t="s">
        <v>82</v>
      </c>
      <c r="C44" s="9" t="s">
        <v>6</v>
      </c>
      <c r="D44" s="6" t="s">
        <v>105</v>
      </c>
      <c r="E44" s="3">
        <v>50500000</v>
      </c>
      <c r="F44" s="3">
        <v>300000</v>
      </c>
      <c r="G44" s="3">
        <v>300000</v>
      </c>
      <c r="H44" s="3">
        <v>300000</v>
      </c>
    </row>
    <row r="45" spans="2:8" ht="19.5" customHeight="1" x14ac:dyDescent="0.25">
      <c r="B45" s="12" t="s">
        <v>83</v>
      </c>
      <c r="C45" s="9" t="s">
        <v>6</v>
      </c>
      <c r="D45" s="6" t="s">
        <v>106</v>
      </c>
      <c r="E45" s="3">
        <v>61878888</v>
      </c>
      <c r="F45" s="3">
        <v>21166752</v>
      </c>
      <c r="G45" s="3">
        <v>1876093.3</v>
      </c>
      <c r="H45" s="3">
        <v>1876093.3</v>
      </c>
    </row>
    <row r="46" spans="2:8" ht="19.5" customHeight="1" x14ac:dyDescent="0.25">
      <c r="B46" s="12" t="s">
        <v>84</v>
      </c>
      <c r="C46" s="9" t="s">
        <v>6</v>
      </c>
      <c r="D46" s="6" t="s">
        <v>107</v>
      </c>
      <c r="E46" s="3">
        <v>60000000</v>
      </c>
      <c r="F46" s="3">
        <v>14513840</v>
      </c>
      <c r="G46" s="3">
        <v>14513840</v>
      </c>
      <c r="H46" s="3">
        <v>14513840</v>
      </c>
    </row>
    <row r="47" spans="2:8" ht="19.5" customHeight="1" x14ac:dyDescent="0.25">
      <c r="B47" s="12" t="s">
        <v>85</v>
      </c>
      <c r="C47" s="9" t="s">
        <v>6</v>
      </c>
      <c r="D47" s="6" t="s">
        <v>108</v>
      </c>
      <c r="E47" s="3">
        <v>171000000</v>
      </c>
      <c r="F47" s="3">
        <v>0</v>
      </c>
      <c r="G47" s="3">
        <v>0</v>
      </c>
      <c r="H47" s="3">
        <v>0</v>
      </c>
    </row>
    <row r="48" spans="2:8" ht="19.5" customHeight="1" x14ac:dyDescent="0.25">
      <c r="B48" s="12" t="s">
        <v>86</v>
      </c>
      <c r="C48" s="9" t="s">
        <v>6</v>
      </c>
      <c r="D48" s="6" t="s">
        <v>109</v>
      </c>
      <c r="E48" s="3">
        <v>1270796784</v>
      </c>
      <c r="F48" s="3">
        <v>529183660</v>
      </c>
      <c r="G48" s="3">
        <v>422853928</v>
      </c>
      <c r="H48" s="3">
        <v>422853928</v>
      </c>
    </row>
    <row r="49" spans="2:8" ht="19.5" customHeight="1" x14ac:dyDescent="0.25">
      <c r="B49" s="12" t="s">
        <v>87</v>
      </c>
      <c r="C49" s="9" t="s">
        <v>6</v>
      </c>
      <c r="D49" s="6" t="s">
        <v>110</v>
      </c>
      <c r="E49" s="3">
        <v>1000000</v>
      </c>
      <c r="F49" s="3">
        <v>1000000</v>
      </c>
      <c r="G49" s="3">
        <v>1000000</v>
      </c>
      <c r="H49" s="3">
        <v>1000000</v>
      </c>
    </row>
    <row r="50" spans="2:8" ht="19.5" customHeight="1" x14ac:dyDescent="0.25">
      <c r="B50" s="12" t="s">
        <v>88</v>
      </c>
      <c r="C50" s="9" t="s">
        <v>6</v>
      </c>
      <c r="D50" s="6" t="s">
        <v>111</v>
      </c>
      <c r="E50" s="3">
        <v>1193500000</v>
      </c>
      <c r="F50" s="3">
        <v>612970059</v>
      </c>
      <c r="G50" s="3">
        <v>212100000</v>
      </c>
      <c r="H50" s="3">
        <v>212100000</v>
      </c>
    </row>
    <row r="51" spans="2:8" ht="23.25" customHeight="1" x14ac:dyDescent="0.25">
      <c r="B51" s="12" t="s">
        <v>89</v>
      </c>
      <c r="C51" s="9" t="s">
        <v>6</v>
      </c>
      <c r="D51" s="6" t="s">
        <v>112</v>
      </c>
      <c r="E51" s="3">
        <v>296330648.36000001</v>
      </c>
      <c r="F51" s="3">
        <v>89514316.310000002</v>
      </c>
      <c r="G51" s="3">
        <v>54111372.600000001</v>
      </c>
      <c r="H51" s="3">
        <v>54111372.600000001</v>
      </c>
    </row>
    <row r="52" spans="2:8" ht="24.75" customHeight="1" x14ac:dyDescent="0.25">
      <c r="B52" s="12" t="s">
        <v>90</v>
      </c>
      <c r="C52" s="9" t="s">
        <v>6</v>
      </c>
      <c r="D52" s="6" t="s">
        <v>113</v>
      </c>
      <c r="E52" s="3">
        <v>249600396.56</v>
      </c>
      <c r="F52" s="3">
        <v>67740124.109999999</v>
      </c>
      <c r="G52" s="3">
        <v>14041515.6</v>
      </c>
      <c r="H52" s="3">
        <v>14041515.6</v>
      </c>
    </row>
    <row r="53" spans="2:8" ht="19.5" customHeight="1" x14ac:dyDescent="0.25">
      <c r="B53" s="12" t="s">
        <v>91</v>
      </c>
      <c r="C53" s="9" t="s">
        <v>6</v>
      </c>
      <c r="D53" s="6" t="s">
        <v>114</v>
      </c>
      <c r="E53" s="3">
        <v>14000000</v>
      </c>
      <c r="F53" s="3">
        <v>3961560</v>
      </c>
      <c r="G53" s="3">
        <v>3961560</v>
      </c>
      <c r="H53" s="3">
        <v>3961560</v>
      </c>
    </row>
    <row r="54" spans="2:8" x14ac:dyDescent="0.25">
      <c r="B54" s="12" t="s">
        <v>92</v>
      </c>
      <c r="C54" s="9" t="s">
        <v>6</v>
      </c>
      <c r="D54" s="6" t="s">
        <v>115</v>
      </c>
      <c r="E54" s="3">
        <v>100000000</v>
      </c>
      <c r="F54" s="3">
        <v>0</v>
      </c>
      <c r="G54" s="3">
        <v>0</v>
      </c>
      <c r="H54" s="3">
        <v>0</v>
      </c>
    </row>
    <row r="55" spans="2:8" x14ac:dyDescent="0.25">
      <c r="B55" s="12" t="s">
        <v>93</v>
      </c>
      <c r="C55" s="9" t="s">
        <v>6</v>
      </c>
      <c r="D55" s="6" t="s">
        <v>116</v>
      </c>
      <c r="E55" s="3">
        <v>45000000</v>
      </c>
      <c r="F55" s="3">
        <v>0</v>
      </c>
      <c r="G55" s="3">
        <v>0</v>
      </c>
      <c r="H55" s="3">
        <v>0</v>
      </c>
    </row>
    <row r="56" spans="2:8" ht="22.5" x14ac:dyDescent="0.25">
      <c r="B56" s="12" t="s">
        <v>94</v>
      </c>
      <c r="C56" s="9" t="s">
        <v>6</v>
      </c>
      <c r="D56" s="6" t="s">
        <v>117</v>
      </c>
      <c r="E56" s="3">
        <v>7000000</v>
      </c>
      <c r="F56" s="3">
        <v>1935516</v>
      </c>
      <c r="G56" s="3">
        <v>1935516</v>
      </c>
      <c r="H56" s="3">
        <v>1935516</v>
      </c>
    </row>
    <row r="57" spans="2:8" x14ac:dyDescent="0.25">
      <c r="B57" s="12" t="s">
        <v>95</v>
      </c>
      <c r="C57" s="9" t="s">
        <v>6</v>
      </c>
      <c r="D57" s="6" t="s">
        <v>118</v>
      </c>
      <c r="E57" s="3">
        <v>50000000</v>
      </c>
      <c r="F57" s="3">
        <v>0</v>
      </c>
      <c r="G57" s="3">
        <v>0</v>
      </c>
      <c r="H57" s="3">
        <v>0</v>
      </c>
    </row>
    <row r="58" spans="2:8" x14ac:dyDescent="0.25">
      <c r="B58" s="12" t="s">
        <v>96</v>
      </c>
      <c r="C58" s="9" t="s">
        <v>6</v>
      </c>
      <c r="D58" s="6" t="s">
        <v>119</v>
      </c>
      <c r="E58" s="3">
        <v>100000000</v>
      </c>
      <c r="F58" s="3">
        <v>7226822</v>
      </c>
      <c r="G58" s="3">
        <v>6483479</v>
      </c>
      <c r="H58" s="3">
        <v>6483479</v>
      </c>
    </row>
    <row r="59" spans="2:8" ht="18.75" customHeight="1" x14ac:dyDescent="0.25">
      <c r="B59" s="13"/>
      <c r="C59" s="10"/>
      <c r="D59" s="7" t="s">
        <v>73</v>
      </c>
      <c r="E59" s="4">
        <f>SUM(E32:E58)</f>
        <v>3900000000</v>
      </c>
      <c r="F59" s="4">
        <f t="shared" ref="F59:H59" si="1">SUM(F32:F58)</f>
        <v>1397609071.1899998</v>
      </c>
      <c r="G59" s="4">
        <f t="shared" si="1"/>
        <v>750638275.42000008</v>
      </c>
      <c r="H59" s="4">
        <f t="shared" si="1"/>
        <v>750638275.42000008</v>
      </c>
    </row>
    <row r="60" spans="2:8" x14ac:dyDescent="0.25">
      <c r="B60" s="12" t="s">
        <v>58</v>
      </c>
      <c r="C60" s="9" t="s">
        <v>6</v>
      </c>
      <c r="D60" s="6" t="s">
        <v>60</v>
      </c>
      <c r="E60" s="3">
        <v>14582000000</v>
      </c>
      <c r="F60" s="3">
        <v>1981858339</v>
      </c>
      <c r="G60" s="3">
        <v>1233700850</v>
      </c>
      <c r="H60" s="3">
        <v>1047700850</v>
      </c>
    </row>
    <row r="61" spans="2:8" x14ac:dyDescent="0.25">
      <c r="B61" s="12" t="s">
        <v>59</v>
      </c>
      <c r="C61" s="9" t="s">
        <v>6</v>
      </c>
      <c r="D61" s="6" t="s">
        <v>61</v>
      </c>
      <c r="E61" s="3">
        <f>34000000+20000000</f>
        <v>54000000</v>
      </c>
      <c r="F61" s="3">
        <v>8287369</v>
      </c>
      <c r="G61" s="3">
        <v>6317276</v>
      </c>
      <c r="H61" s="3">
        <v>6317276</v>
      </c>
    </row>
    <row r="62" spans="2:8" ht="18.75" customHeight="1" x14ac:dyDescent="0.25">
      <c r="B62" s="13"/>
      <c r="C62" s="10"/>
      <c r="D62" s="7" t="s">
        <v>16</v>
      </c>
      <c r="E62" s="4">
        <f>SUM(E60:E61)</f>
        <v>14636000000</v>
      </c>
      <c r="F62" s="4">
        <f>SUM(F60:F61)</f>
        <v>1990145708</v>
      </c>
      <c r="G62" s="4">
        <f>SUM(G60:G61)</f>
        <v>1240018126</v>
      </c>
      <c r="H62" s="4">
        <f>SUM(H60:H61)</f>
        <v>1054018126</v>
      </c>
    </row>
    <row r="63" spans="2:8" ht="18.75" customHeight="1" x14ac:dyDescent="0.25">
      <c r="B63" s="12" t="s">
        <v>63</v>
      </c>
      <c r="C63" s="9" t="s">
        <v>6</v>
      </c>
      <c r="D63" s="6" t="s">
        <v>65</v>
      </c>
      <c r="E63" s="3">
        <v>1000000</v>
      </c>
      <c r="F63" s="3">
        <v>0</v>
      </c>
      <c r="G63" s="3">
        <v>0</v>
      </c>
      <c r="H63" s="3">
        <v>0</v>
      </c>
    </row>
    <row r="64" spans="2:8" ht="18.75" customHeight="1" x14ac:dyDescent="0.25">
      <c r="B64" s="12" t="s">
        <v>64</v>
      </c>
      <c r="C64" s="9" t="s">
        <v>6</v>
      </c>
      <c r="D64" s="6" t="s">
        <v>66</v>
      </c>
      <c r="E64" s="3">
        <v>82000000</v>
      </c>
      <c r="F64" s="3">
        <v>0</v>
      </c>
      <c r="G64" s="3">
        <v>0</v>
      </c>
      <c r="H64" s="3">
        <v>0</v>
      </c>
    </row>
    <row r="65" spans="2:8" ht="25.5" x14ac:dyDescent="0.25">
      <c r="B65" s="13"/>
      <c r="C65" s="10"/>
      <c r="D65" s="7" t="s">
        <v>62</v>
      </c>
      <c r="E65" s="4">
        <f>SUM(E63:E64)</f>
        <v>83000000</v>
      </c>
      <c r="F65" s="4">
        <f>SUM(F63:F64)</f>
        <v>0</v>
      </c>
      <c r="G65" s="4">
        <f>SUM(G63:G64)</f>
        <v>0</v>
      </c>
      <c r="H65" s="4">
        <f>SUM(H63:H64)</f>
        <v>0</v>
      </c>
    </row>
    <row r="66" spans="2:8" ht="30" customHeight="1" x14ac:dyDescent="0.25">
      <c r="B66" s="12" t="s">
        <v>67</v>
      </c>
      <c r="C66" s="9" t="s">
        <v>6</v>
      </c>
      <c r="D66" s="6" t="s">
        <v>68</v>
      </c>
      <c r="E66" s="3">
        <v>3000000000</v>
      </c>
      <c r="F66" s="3">
        <v>700000000</v>
      </c>
      <c r="G66" s="3">
        <v>420000000</v>
      </c>
      <c r="H66" s="3">
        <v>420000000</v>
      </c>
    </row>
    <row r="67" spans="2:8" ht="30" customHeight="1" x14ac:dyDescent="0.25">
      <c r="B67" s="12" t="s">
        <v>69</v>
      </c>
      <c r="C67" s="9" t="s">
        <v>7</v>
      </c>
      <c r="D67" s="6" t="s">
        <v>71</v>
      </c>
      <c r="E67" s="3">
        <v>71307538905</v>
      </c>
      <c r="F67" s="3">
        <v>39420057980.32</v>
      </c>
      <c r="G67" s="3">
        <v>1320617207.21</v>
      </c>
      <c r="H67" s="3">
        <v>1320617207.21</v>
      </c>
    </row>
    <row r="68" spans="2:8" ht="30" customHeight="1" x14ac:dyDescent="0.25">
      <c r="B68" s="12" t="s">
        <v>70</v>
      </c>
      <c r="C68" s="9" t="s">
        <v>6</v>
      </c>
      <c r="D68" s="6" t="s">
        <v>72</v>
      </c>
      <c r="E68" s="3">
        <v>450000000</v>
      </c>
      <c r="F68" s="3">
        <v>65467676.670000002</v>
      </c>
      <c r="G68" s="3">
        <v>0</v>
      </c>
      <c r="H68" s="3">
        <v>0</v>
      </c>
    </row>
    <row r="69" spans="2:8" ht="30" customHeight="1" x14ac:dyDescent="0.25">
      <c r="B69" s="12" t="s">
        <v>121</v>
      </c>
      <c r="C69" s="9" t="s">
        <v>6</v>
      </c>
      <c r="D69" s="6" t="s">
        <v>120</v>
      </c>
      <c r="E69" s="3">
        <v>1000000000</v>
      </c>
      <c r="F69" s="3">
        <v>117530000</v>
      </c>
      <c r="G69" s="3">
        <v>36230000</v>
      </c>
      <c r="H69" s="3">
        <v>36230000</v>
      </c>
    </row>
    <row r="70" spans="2:8" ht="18.75" customHeight="1" x14ac:dyDescent="0.25">
      <c r="B70" s="13"/>
      <c r="C70" s="10"/>
      <c r="D70" s="7" t="s">
        <v>17</v>
      </c>
      <c r="E70" s="4">
        <f>SUM(E66:E69)</f>
        <v>75757538905</v>
      </c>
      <c r="F70" s="4">
        <f>SUM(F66:F69)</f>
        <v>40303055656.989998</v>
      </c>
      <c r="G70" s="4">
        <f t="shared" ref="G70:H70" si="2">SUM(G66:G69)</f>
        <v>1776847207.21</v>
      </c>
      <c r="H70" s="4">
        <f t="shared" si="2"/>
        <v>1776847207.21</v>
      </c>
    </row>
    <row r="71" spans="2:8" ht="18.75" customHeight="1" x14ac:dyDescent="0.25">
      <c r="B71" s="13"/>
      <c r="C71" s="10"/>
      <c r="D71" s="7"/>
      <c r="E71" s="4"/>
      <c r="F71" s="4"/>
      <c r="G71" s="4"/>
      <c r="H71" s="4"/>
    </row>
    <row r="72" spans="2:8" ht="18.75" customHeight="1" x14ac:dyDescent="0.25">
      <c r="B72" s="14"/>
      <c r="C72" s="11"/>
      <c r="D72" s="8" t="s">
        <v>18</v>
      </c>
      <c r="E72" s="5">
        <f>E31+E59+E62+E65+E70</f>
        <v>104452538905</v>
      </c>
      <c r="F72" s="5">
        <f>F31+F59+F62+F65+F70</f>
        <v>46456528237.18</v>
      </c>
      <c r="G72" s="5">
        <f>G31+G59+G62+G65+G70</f>
        <v>6533221409.6300001</v>
      </c>
      <c r="H72" s="5">
        <f>H31+H59+H62+H65+H70</f>
        <v>6347221409.6300001</v>
      </c>
    </row>
    <row r="73" spans="2:8" x14ac:dyDescent="0.25">
      <c r="E73" s="1"/>
    </row>
    <row r="74" spans="2:8" x14ac:dyDescent="0.25">
      <c r="E74" s="2"/>
    </row>
  </sheetData>
  <mergeCells count="2">
    <mergeCell ref="B6:H6"/>
    <mergeCell ref="B7:H7"/>
  </mergeCells>
  <phoneticPr fontId="7" type="noConversion"/>
  <printOptions horizontalCentered="1"/>
  <pageMargins left="0.79000000000000015" right="0.79000000000000015" top="0.79000000000000015" bottom="0.79000000000000015" header="0" footer="0"/>
  <pageSetup paperSize="5" scale="70" orientation="landscape" horizontalDpi="300" verticalDpi="300"/>
  <headerFooter alignWithMargins="0"/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Desagregado Abril 2021</vt:lpstr>
      <vt:lpstr>'Presup. Desagregado Abril 2021'!Área_de_impresión</vt:lpstr>
      <vt:lpstr>'Presup. Desagregado Abril 2021'!Títulos_a_imprimir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Benavides</dc:creator>
  <cp:lastModifiedBy>Wicca E.U Notificaciones</cp:lastModifiedBy>
  <cp:lastPrinted>2019-02-18T20:00:27Z</cp:lastPrinted>
  <dcterms:created xsi:type="dcterms:W3CDTF">2018-04-30T23:49:04Z</dcterms:created>
  <dcterms:modified xsi:type="dcterms:W3CDTF">2021-05-10T22:02:09Z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